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Traineeships\Advisory Memos and Spreadsheets\SFY 2025-2026\MC\"/>
    </mc:Choice>
  </mc:AlternateContent>
  <xr:revisionPtr revIDLastSave="0" documentId="8_{DFF43FD2-7FBA-466B-9D2E-6BEA3C6712CB}" xr6:coauthVersionLast="47" xr6:coauthVersionMax="47" xr10:uidLastSave="{00000000-0000-0000-0000-000000000000}"/>
  <bookViews>
    <workbookView xWindow="19440" yWindow="12" windowWidth="18000" windowHeight="9300" xr2:uid="{00000000-000D-0000-FFFF-FFFF00000000}"/>
  </bookViews>
  <sheets>
    <sheet name="MC Traineeships" sheetId="1" r:id="rId1"/>
    <sheet name="MC Eff April 2024" sheetId="9" r:id="rId2"/>
    <sheet name="MC Eff April 2025" sheetId="1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8" i="1" l="1"/>
  <c r="I100" i="1"/>
  <c r="F100" i="1"/>
  <c r="E100" i="1"/>
  <c r="D100" i="1"/>
  <c r="F99" i="1"/>
  <c r="E99" i="1"/>
  <c r="D99" i="1"/>
  <c r="I92" i="1"/>
  <c r="F92" i="1"/>
  <c r="E92" i="1"/>
  <c r="D92" i="1"/>
  <c r="F91" i="1"/>
  <c r="E91" i="1"/>
  <c r="D91" i="1"/>
  <c r="I83" i="1"/>
  <c r="F83" i="1"/>
  <c r="E83" i="1"/>
  <c r="D83" i="1"/>
  <c r="F82" i="1"/>
  <c r="E82" i="1"/>
  <c r="D82" i="1"/>
  <c r="I74" i="1"/>
  <c r="F74" i="1"/>
  <c r="E74" i="1"/>
  <c r="D74" i="1"/>
  <c r="F73" i="1"/>
  <c r="E73" i="1"/>
  <c r="D73" i="1"/>
  <c r="I65" i="1"/>
  <c r="F65" i="1"/>
  <c r="E65" i="1"/>
  <c r="D65" i="1"/>
  <c r="F64" i="1"/>
  <c r="E64" i="1"/>
  <c r="D64" i="1"/>
  <c r="I56" i="1"/>
  <c r="F56" i="1"/>
  <c r="E56" i="1"/>
  <c r="D56" i="1"/>
  <c r="F55" i="1"/>
  <c r="E55" i="1"/>
  <c r="D55" i="1"/>
  <c r="I47" i="1"/>
  <c r="F47" i="1"/>
  <c r="E47" i="1"/>
  <c r="D47" i="1"/>
  <c r="F46" i="1"/>
  <c r="E46" i="1"/>
  <c r="D46" i="1"/>
  <c r="I39" i="1"/>
  <c r="F39" i="1"/>
  <c r="E39" i="1"/>
  <c r="D39" i="1"/>
  <c r="F38" i="1"/>
  <c r="E38" i="1"/>
  <c r="D38" i="1"/>
  <c r="I29" i="1"/>
  <c r="F29" i="1"/>
  <c r="E29" i="1"/>
  <c r="D29" i="1"/>
  <c r="F28" i="1"/>
  <c r="E28" i="1"/>
  <c r="D28" i="1"/>
  <c r="I19" i="1"/>
  <c r="F19" i="1"/>
  <c r="E19" i="1"/>
  <c r="D19" i="1"/>
  <c r="F18" i="1"/>
  <c r="E18" i="1"/>
  <c r="D18" i="1"/>
  <c r="I10" i="1"/>
  <c r="F10" i="1"/>
  <c r="E10" i="1"/>
  <c r="D10" i="1"/>
  <c r="F9" i="1"/>
  <c r="E9" i="1"/>
  <c r="D9" i="1"/>
  <c r="F108" i="1"/>
  <c r="E108" i="1"/>
  <c r="D108" i="1"/>
  <c r="F107" i="1"/>
  <c r="E107" i="1"/>
  <c r="D107" i="1"/>
  <c r="D4" i="10" l="1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4" i="9"/>
</calcChain>
</file>

<file path=xl/sharedStrings.xml><?xml version="1.0" encoding="utf-8"?>
<sst xmlns="http://schemas.openxmlformats.org/spreadsheetml/2006/main" count="245" uniqueCount="84">
  <si>
    <t>Trainee Title</t>
  </si>
  <si>
    <t>Equated Salary Grade</t>
  </si>
  <si>
    <t>Equated Salary Grade Hiring Rate</t>
  </si>
  <si>
    <t>Performance Advancement</t>
  </si>
  <si>
    <t>Not To Exceed Amount</t>
  </si>
  <si>
    <t>Full Performance Level Title</t>
  </si>
  <si>
    <t>Grade</t>
  </si>
  <si>
    <t>Increase Upon Completion</t>
  </si>
  <si>
    <t>Statewide</t>
  </si>
  <si>
    <t>Administrative Analyst Trainee 1</t>
  </si>
  <si>
    <t>Administrative Analyst Trainee 2</t>
  </si>
  <si>
    <t>HR G-14</t>
  </si>
  <si>
    <t>Senior Administrative Analyst</t>
  </si>
  <si>
    <t>* Signifies that positions can be classified in various negotiating units.  For those positions classified as M/C (06), follow the salary information in this spreadsheet.  For those positions classified in other negotiating units, see the accompanying memorandum for instructions.</t>
  </si>
  <si>
    <t>Budget Examiner Trainee 1</t>
  </si>
  <si>
    <t>Budget Examiner Trainee 2</t>
  </si>
  <si>
    <t>Budget Examiner</t>
  </si>
  <si>
    <t>Budgeting  Analyst Trainee 1</t>
  </si>
  <si>
    <t>Budgeting Analyst Trainee 2</t>
  </si>
  <si>
    <t>Senior Budgeting Analyst</t>
  </si>
  <si>
    <t>Payroll Analyst Trainee 2</t>
  </si>
  <si>
    <t>Payroll Analyst 1</t>
  </si>
  <si>
    <t>Training Specialist Trainee 1</t>
  </si>
  <si>
    <t>Training Specialist Trainee 2</t>
  </si>
  <si>
    <t>Training Specialist 1</t>
  </si>
  <si>
    <t>Hiring Rate</t>
  </si>
  <si>
    <t>Job Rate</t>
  </si>
  <si>
    <t>Per Adv</t>
  </si>
  <si>
    <t>Performance Advance Calculated Per Normal Practice</t>
  </si>
  <si>
    <t>Business Services Center Analyst Trainee 1</t>
  </si>
  <si>
    <t>(Advance to Trainee 2)</t>
  </si>
  <si>
    <t>Business Services Center Analyst Trainee 2</t>
  </si>
  <si>
    <t>Business Services Center Analyst 1</t>
  </si>
  <si>
    <t>* Title &amp; Traineeship Title Structure Changed effective July 26, 2018. Former Title: Administrative Assistant, Grade 18.</t>
  </si>
  <si>
    <t>Administrative Specialist Trainee 1</t>
  </si>
  <si>
    <t>Administrative Specialist Trainee 2</t>
  </si>
  <si>
    <t>Administrative Specialist 1</t>
  </si>
  <si>
    <t>ADMINISTRATIVE ANALYST  *</t>
  </si>
  <si>
    <t>ADMINISTRATIVE SPECIALIST *</t>
  </si>
  <si>
    <t xml:space="preserve">BUDGET EXAMINER </t>
  </si>
  <si>
    <t>BUDGETING ANALYST *</t>
  </si>
  <si>
    <t>TRAINING SPECIALIST (and all applicable parenthetics*</t>
  </si>
  <si>
    <t>BUSINESS SERVICES CENTER ANALYST *</t>
  </si>
  <si>
    <t>G-18</t>
  </si>
  <si>
    <t>ADMINISTRATIVE ASSISTANT (and all applicable parenthetics)*</t>
  </si>
  <si>
    <t>Administrative Assistant Trainee 1</t>
  </si>
  <si>
    <t>HR G-8</t>
  </si>
  <si>
    <t>Administrative Assistant Trainee 2</t>
  </si>
  <si>
    <t>HR G-10</t>
  </si>
  <si>
    <t>Administrative Assistant 1</t>
  </si>
  <si>
    <t>G-11</t>
  </si>
  <si>
    <t>* Effective October 31, 2019. Former title: Secretary 1, Grade 11.</t>
  </si>
  <si>
    <t xml:space="preserve">These spreadsheets are an advisory tool only and do not encompass all possible scenarios. Please refer to the accompanying memo for additional information. *Salaries below represent  salary schedule in effect at the time of posting.								</t>
  </si>
  <si>
    <t>M 8</t>
  </si>
  <si>
    <t>M 7</t>
  </si>
  <si>
    <t>M 6</t>
  </si>
  <si>
    <t>M 5</t>
  </si>
  <si>
    <t>M 4</t>
  </si>
  <si>
    <t>M 3</t>
  </si>
  <si>
    <t>M 2</t>
  </si>
  <si>
    <t>M 1</t>
  </si>
  <si>
    <t>Data Analyst Trainee 1</t>
  </si>
  <si>
    <t>Data Analyst Trainee 2</t>
  </si>
  <si>
    <t>HR G-16</t>
  </si>
  <si>
    <t>Data Analyst 1</t>
  </si>
  <si>
    <t>Human Resources Specialist Trainee 1</t>
  </si>
  <si>
    <t>Human Resources Specialist Trainee 2</t>
  </si>
  <si>
    <t>Human Resources Specialist 1</t>
  </si>
  <si>
    <t xml:space="preserve">HUMAN RESOURCES SPECIALIST (and all applicable parenthetics) </t>
  </si>
  <si>
    <t xml:space="preserve">INTERNAL INVESTIGATOR 1  (JUSTICE CENTER) </t>
  </si>
  <si>
    <t>Internal Investigator Trainee 1 (Justice Center)</t>
  </si>
  <si>
    <t>Internal Investigator Trainee 2 (Justice Center)</t>
  </si>
  <si>
    <t>Internal Investigator 1 (Justice Center)</t>
  </si>
  <si>
    <t>±</t>
  </si>
  <si>
    <t>M/C April 2024</t>
  </si>
  <si>
    <t>M/C April 2025</t>
  </si>
  <si>
    <t>DATA ANALYST*</t>
  </si>
  <si>
    <t>BUSINESS OFFICER*</t>
  </si>
  <si>
    <t>Business Officer Trainee 1</t>
  </si>
  <si>
    <t>Business Officer Trainee 2</t>
  </si>
  <si>
    <t>Business Officer 1</t>
  </si>
  <si>
    <t>Payroll Analyst Trainee 1</t>
  </si>
  <si>
    <t>PAYROLL ANALYST</t>
  </si>
  <si>
    <t>M/C Traineeships (unrepresented), Fiscal Year 2025- 2026, Effective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</si>
</sst>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14" x14ac:knownFonts="1">
    <font>
      <sz val="12"/>
      <color theme="1"/>
      <name val="Times New Roman"/>
      <family val="2"/>
    </font>
    <font>
      <b/>
      <sz val="16"/>
      <name val="Arial"/>
      <family val="2"/>
    </font>
    <font>
      <b/>
      <i/>
      <u/>
      <sz val="16"/>
      <name val="Arial"/>
      <family val="2"/>
    </font>
    <font>
      <b/>
      <i/>
      <u/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u/>
      <sz val="16"/>
      <name val="Arial"/>
      <family val="2"/>
    </font>
    <font>
      <b/>
      <i/>
      <u/>
      <sz val="12"/>
      <name val="Arial"/>
      <family val="2"/>
    </font>
    <font>
      <sz val="12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0" fontId="3" fillId="0" borderId="0" xfId="0" applyFont="1"/>
    <xf numFmtId="164" fontId="3" fillId="0" borderId="0" xfId="0" applyNumberFormat="1" applyFont="1"/>
    <xf numFmtId="164" fontId="3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Alignment="1"/>
    <xf numFmtId="0" fontId="6" fillId="0" borderId="0" xfId="0" applyFont="1" applyBorder="1"/>
    <xf numFmtId="0" fontId="7" fillId="0" borderId="0" xfId="0" applyFont="1" applyFill="1" applyBorder="1"/>
    <xf numFmtId="0" fontId="8" fillId="0" borderId="0" xfId="0" applyFont="1" applyAlignment="1">
      <alignment horizontal="left"/>
    </xf>
    <xf numFmtId="0" fontId="9" fillId="0" borderId="0" xfId="0" applyFont="1"/>
    <xf numFmtId="0" fontId="8" fillId="0" borderId="0" xfId="0" applyFont="1"/>
    <xf numFmtId="0" fontId="8" fillId="3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6" fontId="10" fillId="0" borderId="2" xfId="0" applyNumberFormat="1" applyFont="1" applyBorder="1"/>
    <xf numFmtId="0" fontId="6" fillId="0" borderId="0" xfId="0" applyFont="1" applyFill="1" applyBorder="1" applyAlignment="1">
      <alignment horizontal="left" vertical="top" wrapText="1"/>
    </xf>
    <xf numFmtId="0" fontId="2" fillId="0" borderId="0" xfId="0" applyFont="1" applyAlignment="1"/>
    <xf numFmtId="0" fontId="4" fillId="0" borderId="0" xfId="0" applyFont="1" applyAlignment="1"/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8" fillId="0" borderId="0" xfId="0" applyFont="1" applyBorder="1" applyAlignment="1"/>
    <xf numFmtId="0" fontId="8" fillId="0" borderId="3" xfId="0" applyFont="1" applyBorder="1" applyAlignment="1"/>
    <xf numFmtId="0" fontId="8" fillId="0" borderId="4" xfId="0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/>
    <xf numFmtId="164" fontId="8" fillId="0" borderId="7" xfId="0" applyNumberFormat="1" applyFont="1" applyFill="1" applyBorder="1" applyAlignment="1">
      <alignment horizontal="center"/>
    </xf>
    <xf numFmtId="3" fontId="8" fillId="0" borderId="6" xfId="0" applyNumberFormat="1" applyFont="1" applyFill="1" applyBorder="1" applyAlignment="1">
      <alignment horizontal="center"/>
    </xf>
    <xf numFmtId="164" fontId="8" fillId="0" borderId="6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6" xfId="0" applyFont="1" applyBorder="1" applyAlignment="1"/>
    <xf numFmtId="1" fontId="8" fillId="0" borderId="8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6" fontId="8" fillId="0" borderId="0" xfId="0" applyNumberFormat="1" applyFont="1" applyAlignment="1">
      <alignment horizontal="center" wrapText="1"/>
    </xf>
    <xf numFmtId="6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wrapText="1"/>
    </xf>
    <xf numFmtId="0" fontId="8" fillId="0" borderId="3" xfId="0" applyFont="1" applyBorder="1" applyAlignment="1">
      <alignment horizontal="center" wrapText="1"/>
    </xf>
    <xf numFmtId="6" fontId="8" fillId="0" borderId="3" xfId="0" applyNumberFormat="1" applyFont="1" applyBorder="1" applyAlignment="1">
      <alignment horizontal="center" wrapText="1"/>
    </xf>
    <xf numFmtId="6" fontId="8" fillId="0" borderId="3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6" fillId="0" borderId="0" xfId="0" applyFont="1" applyFill="1" applyBorder="1" applyAlignment="1"/>
    <xf numFmtId="164" fontId="8" fillId="0" borderId="0" xfId="0" applyNumberFormat="1" applyFont="1"/>
    <xf numFmtId="164" fontId="8" fillId="0" borderId="0" xfId="0" applyNumberFormat="1" applyFont="1" applyAlignment="1">
      <alignment horizontal="center" vertic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top" wrapText="1"/>
    </xf>
    <xf numFmtId="3" fontId="4" fillId="0" borderId="7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5" fillId="0" borderId="7" xfId="0" applyFont="1" applyBorder="1" applyAlignment="1"/>
    <xf numFmtId="0" fontId="5" fillId="0" borderId="7" xfId="0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3" fontId="4" fillId="0" borderId="7" xfId="0" applyNumberFormat="1" applyFont="1" applyFill="1" applyBorder="1" applyAlignment="1">
      <alignment horizontal="center" vertical="top" wrapText="1"/>
    </xf>
    <xf numFmtId="3" fontId="4" fillId="0" borderId="7" xfId="0" applyNumberFormat="1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wrapText="1"/>
    </xf>
    <xf numFmtId="0" fontId="0" fillId="0" borderId="0" xfId="0" applyFill="1" applyAlignment="1"/>
    <xf numFmtId="0" fontId="8" fillId="0" borderId="0" xfId="0" applyFont="1" applyFill="1" applyAlignment="1"/>
    <xf numFmtId="0" fontId="6" fillId="0" borderId="7" xfId="0" applyFont="1" applyFill="1" applyBorder="1" applyAlignment="1"/>
    <xf numFmtId="0" fontId="8" fillId="0" borderId="6" xfId="0" applyFont="1" applyBorder="1"/>
    <xf numFmtId="164" fontId="8" fillId="0" borderId="7" xfId="0" applyNumberFormat="1" applyFont="1" applyFill="1" applyBorder="1" applyAlignment="1">
      <alignment horizontal="center" vertical="center"/>
    </xf>
    <xf numFmtId="0" fontId="8" fillId="0" borderId="8" xfId="0" applyFont="1" applyBorder="1"/>
    <xf numFmtId="3" fontId="8" fillId="0" borderId="9" xfId="0" applyNumberFormat="1" applyFont="1" applyFill="1" applyBorder="1" applyAlignment="1">
      <alignment horizontal="center"/>
    </xf>
    <xf numFmtId="164" fontId="8" fillId="0" borderId="8" xfId="0" applyNumberFormat="1" applyFont="1" applyFill="1" applyBorder="1" applyAlignment="1">
      <alignment horizontal="center"/>
    </xf>
    <xf numFmtId="6" fontId="8" fillId="0" borderId="9" xfId="0" applyNumberFormat="1" applyFont="1" applyFill="1" applyBorder="1" applyAlignment="1">
      <alignment horizontal="left"/>
    </xf>
    <xf numFmtId="0" fontId="8" fillId="0" borderId="7" xfId="0" applyFont="1" applyBorder="1" applyAlignment="1"/>
    <xf numFmtId="164" fontId="8" fillId="0" borderId="7" xfId="0" applyNumberFormat="1" applyFont="1" applyFill="1" applyBorder="1" applyAlignment="1">
      <alignment horizontal="center" vertical="top" wrapText="1"/>
    </xf>
    <xf numFmtId="164" fontId="8" fillId="0" borderId="7" xfId="0" applyNumberFormat="1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wrapText="1"/>
    </xf>
    <xf numFmtId="0" fontId="8" fillId="0" borderId="9" xfId="0" applyFont="1" applyBorder="1" applyAlignment="1"/>
    <xf numFmtId="0" fontId="8" fillId="0" borderId="9" xfId="0" applyFont="1" applyFill="1" applyBorder="1" applyAlignment="1">
      <alignment horizontal="center"/>
    </xf>
    <xf numFmtId="164" fontId="8" fillId="0" borderId="9" xfId="0" applyNumberFormat="1" applyFont="1" applyFill="1" applyBorder="1" applyAlignment="1">
      <alignment horizontal="center"/>
    </xf>
    <xf numFmtId="164" fontId="8" fillId="0" borderId="8" xfId="0" applyNumberFormat="1" applyFont="1" applyFill="1" applyBorder="1" applyAlignment="1">
      <alignment horizontal="center" wrapText="1"/>
    </xf>
    <xf numFmtId="0" fontId="8" fillId="0" borderId="9" xfId="0" applyFont="1" applyFill="1" applyBorder="1" applyAlignment="1"/>
    <xf numFmtId="0" fontId="12" fillId="0" borderId="0" xfId="0" applyFont="1"/>
    <xf numFmtId="164" fontId="8" fillId="0" borderId="8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8" fillId="0" borderId="8" xfId="0" applyFont="1" applyBorder="1" applyAlignment="1"/>
    <xf numFmtId="164" fontId="10" fillId="0" borderId="0" xfId="1" applyNumberFormat="1" applyFont="1"/>
    <xf numFmtId="6" fontId="10" fillId="0" borderId="0" xfId="0" applyNumberFormat="1" applyFont="1" applyAlignment="1">
      <alignment horizontal="center"/>
    </xf>
    <xf numFmtId="1" fontId="10" fillId="0" borderId="2" xfId="0" applyNumberFormat="1" applyFont="1" applyBorder="1" applyAlignment="1">
      <alignment horizontal="left"/>
    </xf>
    <xf numFmtId="164" fontId="8" fillId="3" borderId="2" xfId="1" applyNumberFormat="1" applyFont="1" applyFill="1" applyBorder="1" applyAlignment="1">
      <alignment horizontal="center"/>
    </xf>
    <xf numFmtId="164" fontId="8" fillId="0" borderId="0" xfId="1" applyNumberFormat="1" applyFont="1"/>
    <xf numFmtId="0" fontId="8" fillId="0" borderId="0" xfId="0" applyFont="1" applyBorder="1"/>
    <xf numFmtId="3" fontId="8" fillId="0" borderId="0" xfId="0" applyNumberFormat="1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left"/>
    </xf>
    <xf numFmtId="1" fontId="8" fillId="0" borderId="0" xfId="0" applyNumberFormat="1" applyFont="1" applyFill="1" applyBorder="1" applyAlignment="1">
      <alignment horizontal="center"/>
    </xf>
    <xf numFmtId="164" fontId="10" fillId="0" borderId="0" xfId="1" applyNumberFormat="1" applyFont="1" applyFill="1"/>
    <xf numFmtId="0" fontId="8" fillId="0" borderId="0" xfId="0" applyFont="1" applyFill="1" applyAlignment="1">
      <alignment horizontal="center" wrapText="1"/>
    </xf>
    <xf numFmtId="6" fontId="10" fillId="0" borderId="0" xfId="0" applyNumberFormat="1" applyFont="1"/>
    <xf numFmtId="0" fontId="10" fillId="0" borderId="0" xfId="0" applyFont="1"/>
    <xf numFmtId="0" fontId="8" fillId="0" borderId="0" xfId="0" applyFont="1" applyFill="1" applyBorder="1" applyAlignment="1">
      <alignment horizontal="center" wrapText="1"/>
    </xf>
    <xf numFmtId="0" fontId="4" fillId="0" borderId="0" xfId="0" applyFont="1"/>
    <xf numFmtId="0" fontId="6" fillId="0" borderId="0" xfId="0" applyFont="1"/>
    <xf numFmtId="0" fontId="8" fillId="0" borderId="3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6" fillId="0" borderId="0" xfId="0" applyFont="1" applyBorder="1" applyAlignment="1">
      <alignment horizontal="left" vertical="top" wrapText="1"/>
    </xf>
    <xf numFmtId="164" fontId="8" fillId="0" borderId="6" xfId="0" applyNumberFormat="1" applyFont="1" applyFill="1" applyBorder="1" applyAlignment="1">
      <alignment horizontal="center"/>
    </xf>
    <xf numFmtId="1" fontId="8" fillId="0" borderId="6" xfId="0" applyNumberFormat="1" applyFont="1" applyFill="1" applyBorder="1" applyAlignment="1">
      <alignment horizontal="center"/>
    </xf>
    <xf numFmtId="164" fontId="8" fillId="0" borderId="3" xfId="0" applyNumberFormat="1" applyFont="1" applyFill="1" applyBorder="1" applyAlignment="1">
      <alignment horizontal="center"/>
    </xf>
    <xf numFmtId="164" fontId="8" fillId="0" borderId="3" xfId="0" applyNumberFormat="1" applyFont="1" applyFill="1" applyBorder="1" applyAlignment="1">
      <alignment horizontal="center" vertical="center"/>
    </xf>
    <xf numFmtId="6" fontId="8" fillId="0" borderId="5" xfId="0" applyNumberFormat="1" applyFont="1" applyFill="1" applyBorder="1" applyAlignment="1">
      <alignment horizontal="left"/>
    </xf>
    <xf numFmtId="1" fontId="8" fillId="0" borderId="3" xfId="0" applyNumberFormat="1" applyFont="1" applyFill="1" applyBorder="1" applyAlignment="1">
      <alignment horizontal="center"/>
    </xf>
    <xf numFmtId="0" fontId="5" fillId="0" borderId="6" xfId="0" applyFont="1" applyBorder="1"/>
    <xf numFmtId="0" fontId="5" fillId="0" borderId="0" xfId="0" applyFont="1" applyAlignment="1">
      <alignment horizontal="center"/>
    </xf>
    <xf numFmtId="3" fontId="4" fillId="2" borderId="5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0"/>
  <sheetViews>
    <sheetView tabSelected="1" zoomScale="90" zoomScaleNormal="90" workbookViewId="0">
      <selection sqref="A1:I1"/>
    </sheetView>
  </sheetViews>
  <sheetFormatPr defaultColWidth="9" defaultRowHeight="15" x14ac:dyDescent="0.2"/>
  <cols>
    <col min="1" max="1" width="6.5" style="21" customWidth="1"/>
    <col min="2" max="2" width="52.875" style="21" customWidth="1"/>
    <col min="3" max="3" width="15.625" style="21" customWidth="1"/>
    <col min="4" max="4" width="16.625" style="68" customWidth="1"/>
    <col min="5" max="5" width="13.875" style="21" customWidth="1"/>
    <col min="6" max="6" width="13.875" style="69" customWidth="1"/>
    <col min="7" max="7" width="50.125" style="21" customWidth="1"/>
    <col min="8" max="8" width="6.5" style="21" customWidth="1"/>
    <col min="9" max="9" width="15" style="21" customWidth="1"/>
    <col min="10" max="16384" width="9" style="21"/>
  </cols>
  <sheetData>
    <row r="1" spans="1:10" ht="20.25" x14ac:dyDescent="0.2">
      <c r="A1" s="146" t="s">
        <v>83</v>
      </c>
      <c r="B1" s="146"/>
      <c r="C1" s="146"/>
      <c r="D1" s="146"/>
      <c r="E1" s="146"/>
      <c r="F1" s="146"/>
      <c r="G1" s="146"/>
      <c r="H1" s="146"/>
      <c r="I1" s="146"/>
    </row>
    <row r="2" spans="1:10" ht="20.25" customHeight="1" x14ac:dyDescent="0.2">
      <c r="A2" s="149" t="s">
        <v>52</v>
      </c>
      <c r="B2" s="149"/>
      <c r="C2" s="149"/>
      <c r="D2" s="149"/>
      <c r="E2" s="149"/>
      <c r="F2" s="149"/>
      <c r="G2" s="149"/>
      <c r="H2" s="149"/>
      <c r="I2" s="149"/>
      <c r="J2" s="149"/>
    </row>
    <row r="4" spans="1:10" s="1" customFormat="1" ht="20.25" x14ac:dyDescent="0.3">
      <c r="A4" s="1" t="s">
        <v>37</v>
      </c>
      <c r="D4" s="2"/>
      <c r="F4" s="3"/>
    </row>
    <row r="5" spans="1:10" s="4" customFormat="1" ht="12.75" x14ac:dyDescent="0.2">
      <c r="D5" s="5"/>
      <c r="F5" s="6"/>
    </row>
    <row r="6" spans="1:10" s="36" customFormat="1" ht="40.5" customHeight="1" x14ac:dyDescent="0.2">
      <c r="B6" s="7" t="s">
        <v>0</v>
      </c>
      <c r="C6" s="8" t="s">
        <v>1</v>
      </c>
      <c r="D6" s="9" t="s">
        <v>2</v>
      </c>
      <c r="E6" s="10" t="s">
        <v>3</v>
      </c>
      <c r="F6" s="9" t="s">
        <v>4</v>
      </c>
      <c r="G6" s="11" t="s">
        <v>5</v>
      </c>
      <c r="H6" s="8" t="s">
        <v>6</v>
      </c>
      <c r="I6" s="12" t="s">
        <v>7</v>
      </c>
    </row>
    <row r="7" spans="1:10" s="45" customFormat="1" x14ac:dyDescent="0.2">
      <c r="A7" s="37"/>
      <c r="B7" s="38"/>
      <c r="C7" s="39"/>
      <c r="D7" s="40"/>
      <c r="E7" s="41"/>
      <c r="F7" s="42"/>
      <c r="G7" s="43"/>
      <c r="H7" s="44"/>
      <c r="I7" s="38"/>
    </row>
    <row r="8" spans="1:10" s="45" customFormat="1" ht="15.75" x14ac:dyDescent="0.25">
      <c r="A8" s="37"/>
      <c r="B8" s="13" t="s">
        <v>8</v>
      </c>
      <c r="C8" s="14"/>
      <c r="D8" s="46"/>
      <c r="E8" s="47"/>
      <c r="F8" s="48"/>
      <c r="G8" s="49"/>
      <c r="H8" s="50"/>
      <c r="I8" s="51"/>
    </row>
    <row r="9" spans="1:10" s="45" customFormat="1" x14ac:dyDescent="0.2">
      <c r="A9" s="37"/>
      <c r="B9" s="95" t="s">
        <v>9</v>
      </c>
      <c r="C9" s="56" t="s">
        <v>11</v>
      </c>
      <c r="D9" s="46">
        <f>'MC Eff April 2025'!$B$15</f>
        <v>56655</v>
      </c>
      <c r="E9" s="46">
        <f>'MC Eff April 2025'!$D$15</f>
        <v>2369</v>
      </c>
      <c r="F9" s="96">
        <f>'MC Eff April 2025'!$C$19</f>
        <v>83286</v>
      </c>
      <c r="G9" s="94" t="s">
        <v>30</v>
      </c>
      <c r="H9" s="50"/>
      <c r="I9" s="51"/>
    </row>
    <row r="10" spans="1:10" s="45" customFormat="1" x14ac:dyDescent="0.2">
      <c r="A10" s="37"/>
      <c r="B10" s="97" t="s">
        <v>10</v>
      </c>
      <c r="C10" s="98" t="s">
        <v>63</v>
      </c>
      <c r="D10" s="99">
        <f>'MC Eff April 2025'!$B$17</f>
        <v>63180</v>
      </c>
      <c r="E10" s="99">
        <f>'MC Eff April 2025'!$D$17</f>
        <v>2583</v>
      </c>
      <c r="F10" s="112">
        <f>'MC Eff April 2025'!$C$19</f>
        <v>83286</v>
      </c>
      <c r="G10" s="100" t="s">
        <v>12</v>
      </c>
      <c r="H10" s="52" t="s">
        <v>43</v>
      </c>
      <c r="I10" s="99">
        <f>'MC Eff April 2025'!$D$19</f>
        <v>2695</v>
      </c>
    </row>
    <row r="11" spans="1:10" s="45" customFormat="1" ht="27.6" customHeight="1" x14ac:dyDescent="0.2">
      <c r="A11" s="37"/>
      <c r="B11" s="147" t="s">
        <v>13</v>
      </c>
      <c r="C11" s="147"/>
      <c r="D11" s="147"/>
      <c r="E11" s="147"/>
      <c r="F11" s="147"/>
      <c r="G11" s="147"/>
      <c r="H11" s="147"/>
      <c r="I11" s="147"/>
    </row>
    <row r="12" spans="1:10" s="45" customFormat="1" x14ac:dyDescent="0.2">
      <c r="A12" s="37"/>
      <c r="B12" s="17"/>
      <c r="C12" s="53"/>
      <c r="D12" s="54"/>
      <c r="E12" s="54"/>
      <c r="F12" s="55"/>
      <c r="G12" s="53"/>
      <c r="H12" s="56"/>
    </row>
    <row r="13" spans="1:10" s="70" customFormat="1" ht="20.25" x14ac:dyDescent="0.3">
      <c r="A13" s="26" t="s">
        <v>44</v>
      </c>
      <c r="C13" s="71"/>
      <c r="D13" s="72"/>
      <c r="E13" s="72"/>
      <c r="F13" s="72"/>
      <c r="H13" s="71"/>
      <c r="I13" s="72"/>
    </row>
    <row r="14" spans="1:10" s="73" customFormat="1" ht="15.75" x14ac:dyDescent="0.25">
      <c r="C14" s="74"/>
      <c r="D14" s="75"/>
      <c r="E14" s="75"/>
      <c r="F14" s="75"/>
      <c r="H14" s="74"/>
      <c r="I14" s="75"/>
    </row>
    <row r="15" spans="1:10" s="76" customFormat="1" ht="25.5" x14ac:dyDescent="0.25">
      <c r="B15" s="7" t="s">
        <v>0</v>
      </c>
      <c r="C15" s="8" t="s">
        <v>1</v>
      </c>
      <c r="D15" s="9" t="s">
        <v>2</v>
      </c>
      <c r="E15" s="10" t="s">
        <v>3</v>
      </c>
      <c r="F15" s="77" t="s">
        <v>4</v>
      </c>
      <c r="G15" s="11" t="s">
        <v>5</v>
      </c>
      <c r="H15" s="8" t="s">
        <v>6</v>
      </c>
      <c r="I15" s="12" t="s">
        <v>7</v>
      </c>
    </row>
    <row r="16" spans="1:10" s="73" customFormat="1" ht="15.75" x14ac:dyDescent="0.25">
      <c r="B16" s="78"/>
      <c r="C16" s="79"/>
      <c r="D16" s="80"/>
      <c r="E16" s="81"/>
      <c r="F16" s="82"/>
      <c r="G16" s="78"/>
      <c r="H16" s="79"/>
      <c r="I16" s="83"/>
    </row>
    <row r="17" spans="1:11" s="73" customFormat="1" ht="15.75" x14ac:dyDescent="0.25">
      <c r="B17" s="84" t="s">
        <v>8</v>
      </c>
      <c r="C17" s="85"/>
      <c r="D17" s="86"/>
      <c r="E17" s="87"/>
      <c r="F17" s="88"/>
      <c r="G17" s="89"/>
      <c r="H17" s="90"/>
      <c r="I17" s="91"/>
      <c r="J17" s="92"/>
      <c r="K17" s="92"/>
    </row>
    <row r="18" spans="1:11" s="45" customFormat="1" ht="15.75" x14ac:dyDescent="0.25">
      <c r="B18" s="101" t="s">
        <v>45</v>
      </c>
      <c r="C18" s="49" t="s">
        <v>46</v>
      </c>
      <c r="D18" s="46">
        <f>'MC Eff April 2025'!B9</f>
        <v>40625</v>
      </c>
      <c r="E18" s="102">
        <f>'MC Eff April 2025'!D9</f>
        <v>1818</v>
      </c>
      <c r="F18" s="103">
        <f>'MC Eff April 2025'!C12</f>
        <v>60467</v>
      </c>
      <c r="G18" s="94" t="s">
        <v>30</v>
      </c>
      <c r="H18" s="104"/>
      <c r="I18" s="105"/>
      <c r="J18" s="93"/>
      <c r="K18" s="93"/>
    </row>
    <row r="19" spans="1:11" s="45" customFormat="1" x14ac:dyDescent="0.2">
      <c r="B19" s="106" t="s">
        <v>47</v>
      </c>
      <c r="C19" s="107" t="s">
        <v>48</v>
      </c>
      <c r="D19" s="108">
        <f>'MC Eff April 2025'!B11</f>
        <v>45260</v>
      </c>
      <c r="E19" s="108">
        <f>'MC Eff April 2025'!D11</f>
        <v>2005</v>
      </c>
      <c r="F19" s="109">
        <f>'MC Eff April 2025'!C12</f>
        <v>60467</v>
      </c>
      <c r="G19" s="110" t="s">
        <v>49</v>
      </c>
      <c r="H19" s="107" t="s">
        <v>50</v>
      </c>
      <c r="I19" s="99">
        <f>'MC Eff April 2025'!D12</f>
        <v>2077</v>
      </c>
      <c r="J19" s="93"/>
      <c r="K19" s="93"/>
    </row>
    <row r="20" spans="1:11" s="45" customFormat="1" ht="27.75" customHeight="1" x14ac:dyDescent="0.2">
      <c r="B20" s="148" t="s">
        <v>13</v>
      </c>
      <c r="C20" s="148"/>
      <c r="D20" s="148"/>
      <c r="E20" s="148"/>
      <c r="F20" s="148"/>
      <c r="G20" s="148"/>
      <c r="H20" s="148"/>
      <c r="I20" s="148"/>
      <c r="J20" s="93"/>
      <c r="K20" s="93"/>
    </row>
    <row r="21" spans="1:11" s="45" customFormat="1" x14ac:dyDescent="0.2">
      <c r="A21" s="37"/>
      <c r="B21" s="15" t="s">
        <v>51</v>
      </c>
      <c r="C21" s="53"/>
      <c r="D21" s="54"/>
      <c r="E21" s="54"/>
      <c r="F21" s="55"/>
      <c r="G21" s="53"/>
      <c r="H21" s="56"/>
    </row>
    <row r="23" spans="1:11" s="1" customFormat="1" ht="20.25" x14ac:dyDescent="0.3">
      <c r="A23" s="1" t="s">
        <v>38</v>
      </c>
      <c r="D23" s="2"/>
      <c r="F23" s="3"/>
    </row>
    <row r="25" spans="1:11" ht="25.5" x14ac:dyDescent="0.2">
      <c r="B25" s="7" t="s">
        <v>0</v>
      </c>
      <c r="C25" s="8" t="s">
        <v>1</v>
      </c>
      <c r="D25" s="9" t="s">
        <v>2</v>
      </c>
      <c r="E25" s="10" t="s">
        <v>3</v>
      </c>
      <c r="F25" s="9" t="s">
        <v>4</v>
      </c>
      <c r="G25" s="11" t="s">
        <v>5</v>
      </c>
      <c r="H25" s="8" t="s">
        <v>6</v>
      </c>
      <c r="I25" s="12" t="s">
        <v>7</v>
      </c>
    </row>
    <row r="26" spans="1:11" x14ac:dyDescent="0.2">
      <c r="B26" s="38"/>
      <c r="C26" s="39"/>
      <c r="D26" s="40"/>
      <c r="E26" s="41"/>
      <c r="F26" s="42"/>
      <c r="G26" s="43"/>
      <c r="H26" s="44"/>
      <c r="I26" s="38"/>
    </row>
    <row r="27" spans="1:11" ht="15.75" x14ac:dyDescent="0.25">
      <c r="B27" s="13" t="s">
        <v>8</v>
      </c>
      <c r="C27" s="14"/>
      <c r="D27" s="46"/>
      <c r="E27" s="47"/>
      <c r="F27" s="48"/>
      <c r="G27" s="49"/>
      <c r="H27" s="50"/>
      <c r="I27" s="51"/>
    </row>
    <row r="28" spans="1:11" x14ac:dyDescent="0.2">
      <c r="B28" s="95" t="s">
        <v>34</v>
      </c>
      <c r="C28" s="56" t="s">
        <v>11</v>
      </c>
      <c r="D28" s="46">
        <f>'MC Eff April 2025'!$B$15</f>
        <v>56655</v>
      </c>
      <c r="E28" s="46">
        <f>'MC Eff April 2025'!$D$15</f>
        <v>2369</v>
      </c>
      <c r="F28" s="96">
        <f>'MC Eff April 2025'!$C$19</f>
        <v>83286</v>
      </c>
      <c r="G28" s="94" t="s">
        <v>30</v>
      </c>
      <c r="H28" s="50"/>
      <c r="I28" s="51"/>
    </row>
    <row r="29" spans="1:11" x14ac:dyDescent="0.2">
      <c r="B29" s="97" t="s">
        <v>35</v>
      </c>
      <c r="C29" s="98" t="s">
        <v>63</v>
      </c>
      <c r="D29" s="99">
        <f>'MC Eff April 2025'!$B$17</f>
        <v>63180</v>
      </c>
      <c r="E29" s="99">
        <f>'MC Eff April 2025'!$D$17</f>
        <v>2583</v>
      </c>
      <c r="F29" s="112">
        <f>'MC Eff April 2025'!$C$19</f>
        <v>83286</v>
      </c>
      <c r="G29" s="100" t="s">
        <v>36</v>
      </c>
      <c r="H29" s="52" t="s">
        <v>43</v>
      </c>
      <c r="I29" s="99">
        <f>'MC Eff April 2025'!$D$19</f>
        <v>2695</v>
      </c>
    </row>
    <row r="30" spans="1:11" ht="28.15" customHeight="1" x14ac:dyDescent="0.2">
      <c r="B30" s="148" t="s">
        <v>13</v>
      </c>
      <c r="C30" s="148"/>
      <c r="D30" s="148"/>
      <c r="E30" s="148"/>
      <c r="F30" s="148"/>
      <c r="G30" s="148"/>
      <c r="H30" s="148"/>
      <c r="I30" s="148"/>
    </row>
    <row r="31" spans="1:11" s="45" customFormat="1" x14ac:dyDescent="0.2">
      <c r="A31" s="37"/>
      <c r="B31" s="67" t="s">
        <v>33</v>
      </c>
      <c r="C31" s="53"/>
      <c r="D31" s="54"/>
      <c r="E31" s="54"/>
      <c r="F31" s="55"/>
      <c r="G31" s="53"/>
      <c r="H31" s="56"/>
    </row>
    <row r="33" spans="1:9" s="1" customFormat="1" ht="20.25" x14ac:dyDescent="0.3">
      <c r="A33" s="1" t="s">
        <v>39</v>
      </c>
      <c r="D33" s="2"/>
      <c r="F33" s="3"/>
    </row>
    <row r="34" spans="1:9" s="4" customFormat="1" ht="12.75" x14ac:dyDescent="0.2">
      <c r="D34" s="5"/>
      <c r="F34" s="6"/>
    </row>
    <row r="35" spans="1:9" s="4" customFormat="1" ht="25.5" x14ac:dyDescent="0.2">
      <c r="B35" s="7" t="s">
        <v>0</v>
      </c>
      <c r="C35" s="8" t="s">
        <v>1</v>
      </c>
      <c r="D35" s="9" t="s">
        <v>2</v>
      </c>
      <c r="E35" s="10" t="s">
        <v>3</v>
      </c>
      <c r="F35" s="9" t="s">
        <v>4</v>
      </c>
      <c r="G35" s="11" t="s">
        <v>5</v>
      </c>
      <c r="H35" s="8" t="s">
        <v>6</v>
      </c>
      <c r="I35" s="12" t="s">
        <v>7</v>
      </c>
    </row>
    <row r="36" spans="1:9" s="4" customFormat="1" x14ac:dyDescent="0.2">
      <c r="B36" s="38"/>
      <c r="C36" s="39"/>
      <c r="D36" s="40"/>
      <c r="E36" s="41"/>
      <c r="F36" s="42"/>
      <c r="G36" s="43"/>
      <c r="H36" s="44"/>
      <c r="I36" s="38"/>
    </row>
    <row r="37" spans="1:9" s="4" customFormat="1" ht="15.75" x14ac:dyDescent="0.25">
      <c r="B37" s="13" t="s">
        <v>8</v>
      </c>
      <c r="C37" s="14"/>
      <c r="D37" s="46"/>
      <c r="E37" s="47"/>
      <c r="F37" s="48"/>
      <c r="G37" s="49"/>
      <c r="H37" s="50"/>
      <c r="I37" s="51"/>
    </row>
    <row r="38" spans="1:9" s="111" customFormat="1" x14ac:dyDescent="0.2">
      <c r="B38" s="95" t="s">
        <v>14</v>
      </c>
      <c r="C38" s="56" t="s">
        <v>11</v>
      </c>
      <c r="D38" s="46">
        <f>'MC Eff April 2025'!$B$15</f>
        <v>56655</v>
      </c>
      <c r="E38" s="46">
        <f>'MC Eff April 2025'!$D$15</f>
        <v>2369</v>
      </c>
      <c r="F38" s="96">
        <f>'MC Eff April 2025'!$C$19</f>
        <v>83286</v>
      </c>
      <c r="G38" s="94" t="s">
        <v>30</v>
      </c>
      <c r="H38" s="50"/>
      <c r="I38" s="51"/>
    </row>
    <row r="39" spans="1:9" s="111" customFormat="1" x14ac:dyDescent="0.2">
      <c r="B39" s="97" t="s">
        <v>15</v>
      </c>
      <c r="C39" s="98" t="s">
        <v>63</v>
      </c>
      <c r="D39" s="99">
        <f>'MC Eff April 2025'!$B$17</f>
        <v>63180</v>
      </c>
      <c r="E39" s="99">
        <f>'MC Eff April 2025'!$D$17</f>
        <v>2583</v>
      </c>
      <c r="F39" s="112">
        <f>'MC Eff April 2025'!$C$19</f>
        <v>83286</v>
      </c>
      <c r="G39" s="100" t="s">
        <v>16</v>
      </c>
      <c r="H39" s="52" t="s">
        <v>43</v>
      </c>
      <c r="I39" s="99">
        <f>'MC Eff April 2025'!$D$19</f>
        <v>2695</v>
      </c>
    </row>
    <row r="40" spans="1:9" s="4" customFormat="1" ht="12.75" x14ac:dyDescent="0.2">
      <c r="D40" s="5"/>
      <c r="F40" s="6"/>
    </row>
    <row r="41" spans="1:9" s="1" customFormat="1" ht="20.25" x14ac:dyDescent="0.3">
      <c r="A41" s="1" t="s">
        <v>40</v>
      </c>
      <c r="D41" s="2"/>
      <c r="F41" s="3"/>
    </row>
    <row r="42" spans="1:9" s="4" customFormat="1" ht="12.75" x14ac:dyDescent="0.2">
      <c r="D42" s="5"/>
      <c r="F42" s="6"/>
    </row>
    <row r="43" spans="1:9" s="4" customFormat="1" ht="25.5" x14ac:dyDescent="0.2">
      <c r="B43" s="7" t="s">
        <v>0</v>
      </c>
      <c r="C43" s="8" t="s">
        <v>1</v>
      </c>
      <c r="D43" s="9" t="s">
        <v>2</v>
      </c>
      <c r="E43" s="10" t="s">
        <v>3</v>
      </c>
      <c r="F43" s="9" t="s">
        <v>4</v>
      </c>
      <c r="G43" s="11" t="s">
        <v>5</v>
      </c>
      <c r="H43" s="8" t="s">
        <v>6</v>
      </c>
      <c r="I43" s="12" t="s">
        <v>7</v>
      </c>
    </row>
    <row r="44" spans="1:9" s="4" customFormat="1" x14ac:dyDescent="0.2">
      <c r="B44" s="38"/>
      <c r="C44" s="39"/>
      <c r="D44" s="40"/>
      <c r="E44" s="41"/>
      <c r="F44" s="42"/>
      <c r="G44" s="43"/>
      <c r="H44" s="44"/>
      <c r="I44" s="38"/>
    </row>
    <row r="45" spans="1:9" s="4" customFormat="1" ht="15.75" x14ac:dyDescent="0.25">
      <c r="B45" s="13" t="s">
        <v>8</v>
      </c>
      <c r="C45" s="14"/>
      <c r="D45" s="46"/>
      <c r="E45" s="47"/>
      <c r="F45" s="48"/>
      <c r="G45" s="49"/>
      <c r="H45" s="50"/>
      <c r="I45" s="51"/>
    </row>
    <row r="46" spans="1:9" s="111" customFormat="1" x14ac:dyDescent="0.2">
      <c r="B46" s="95" t="s">
        <v>17</v>
      </c>
      <c r="C46" s="56" t="s">
        <v>11</v>
      </c>
      <c r="D46" s="46">
        <f>'MC Eff April 2025'!$B$15</f>
        <v>56655</v>
      </c>
      <c r="E46" s="46">
        <f>'MC Eff April 2025'!$D$15</f>
        <v>2369</v>
      </c>
      <c r="F46" s="96">
        <f>'MC Eff April 2025'!$C$19</f>
        <v>83286</v>
      </c>
      <c r="G46" s="94" t="s">
        <v>30</v>
      </c>
      <c r="H46" s="50"/>
      <c r="I46" s="51"/>
    </row>
    <row r="47" spans="1:9" s="111" customFormat="1" x14ac:dyDescent="0.2">
      <c r="B47" s="97" t="s">
        <v>18</v>
      </c>
      <c r="C47" s="98" t="s">
        <v>63</v>
      </c>
      <c r="D47" s="99">
        <f>'MC Eff April 2025'!$B$17</f>
        <v>63180</v>
      </c>
      <c r="E47" s="99">
        <f>'MC Eff April 2025'!$D$17</f>
        <v>2583</v>
      </c>
      <c r="F47" s="112">
        <f>'MC Eff April 2025'!$C$19</f>
        <v>83286</v>
      </c>
      <c r="G47" s="100" t="s">
        <v>19</v>
      </c>
      <c r="H47" s="52" t="s">
        <v>43</v>
      </c>
      <c r="I47" s="99">
        <f>'MC Eff April 2025'!$D$19</f>
        <v>2695</v>
      </c>
    </row>
    <row r="48" spans="1:9" s="4" customFormat="1" ht="28.15" customHeight="1" x14ac:dyDescent="0.2">
      <c r="B48" s="148" t="s">
        <v>13</v>
      </c>
      <c r="C48" s="148"/>
      <c r="D48" s="148"/>
      <c r="E48" s="148"/>
      <c r="F48" s="148"/>
      <c r="G48" s="148"/>
      <c r="H48" s="148"/>
      <c r="I48" s="148"/>
    </row>
    <row r="49" spans="1:9" s="4" customFormat="1" ht="12.75" x14ac:dyDescent="0.2">
      <c r="B49" s="25"/>
      <c r="C49" s="25"/>
      <c r="D49" s="25"/>
      <c r="E49" s="25"/>
      <c r="F49" s="25"/>
      <c r="G49" s="25"/>
      <c r="H49" s="25"/>
      <c r="I49" s="25"/>
    </row>
    <row r="50" spans="1:9" ht="20.25" x14ac:dyDescent="0.3">
      <c r="A50" s="1" t="s">
        <v>77</v>
      </c>
      <c r="B50" s="36"/>
      <c r="C50" s="57"/>
      <c r="D50" s="58"/>
      <c r="E50" s="59"/>
      <c r="F50" s="59"/>
      <c r="H50" s="60"/>
      <c r="I50" s="59"/>
    </row>
    <row r="51" spans="1:9" x14ac:dyDescent="0.2">
      <c r="B51" s="36"/>
      <c r="C51" s="57"/>
      <c r="D51" s="58"/>
      <c r="E51" s="59"/>
      <c r="F51" s="59"/>
      <c r="H51" s="60"/>
      <c r="I51" s="59"/>
    </row>
    <row r="52" spans="1:9" s="131" customFormat="1" ht="25.5" x14ac:dyDescent="0.2">
      <c r="A52" s="130"/>
      <c r="B52" s="28" t="s">
        <v>0</v>
      </c>
      <c r="C52" s="29" t="s">
        <v>1</v>
      </c>
      <c r="D52" s="30" t="s">
        <v>2</v>
      </c>
      <c r="E52" s="10" t="s">
        <v>3</v>
      </c>
      <c r="F52" s="31" t="s">
        <v>4</v>
      </c>
      <c r="G52" s="32" t="s">
        <v>5</v>
      </c>
      <c r="H52" s="29" t="s">
        <v>6</v>
      </c>
      <c r="I52" s="33" t="s">
        <v>7</v>
      </c>
    </row>
    <row r="53" spans="1:9" x14ac:dyDescent="0.2">
      <c r="B53" s="61"/>
      <c r="C53" s="62"/>
      <c r="D53" s="63"/>
      <c r="E53" s="64"/>
      <c r="F53" s="64"/>
      <c r="G53" s="132"/>
      <c r="H53" s="44"/>
      <c r="I53" s="64"/>
    </row>
    <row r="54" spans="1:9" ht="15.75" x14ac:dyDescent="0.25">
      <c r="B54" s="34" t="s">
        <v>8</v>
      </c>
      <c r="C54" s="35"/>
      <c r="D54" s="65"/>
      <c r="E54" s="66"/>
      <c r="F54" s="66"/>
      <c r="G54" s="95"/>
      <c r="H54" s="66"/>
      <c r="I54" s="66"/>
    </row>
    <row r="55" spans="1:9" x14ac:dyDescent="0.2">
      <c r="B55" s="113" t="s">
        <v>78</v>
      </c>
      <c r="C55" s="56" t="s">
        <v>11</v>
      </c>
      <c r="D55" s="46">
        <f>'MC Eff April 2025'!$B$15</f>
        <v>56655</v>
      </c>
      <c r="E55" s="46">
        <f>'MC Eff April 2025'!$D$15</f>
        <v>2369</v>
      </c>
      <c r="F55" s="96">
        <f>'MC Eff April 2025'!$C$19</f>
        <v>83286</v>
      </c>
      <c r="G55" s="133" t="s">
        <v>30</v>
      </c>
      <c r="H55" s="134"/>
      <c r="I55" s="66"/>
    </row>
    <row r="56" spans="1:9" x14ac:dyDescent="0.2">
      <c r="B56" s="114" t="s">
        <v>79</v>
      </c>
      <c r="C56" s="98" t="s">
        <v>63</v>
      </c>
      <c r="D56" s="99">
        <f>'MC Eff April 2025'!$B$17</f>
        <v>63180</v>
      </c>
      <c r="E56" s="99">
        <f>'MC Eff April 2025'!$D$17</f>
        <v>2583</v>
      </c>
      <c r="F56" s="112">
        <f>'MC Eff April 2025'!$C$19</f>
        <v>83286</v>
      </c>
      <c r="G56" s="97" t="s">
        <v>80</v>
      </c>
      <c r="H56" s="135" t="s">
        <v>43</v>
      </c>
      <c r="I56" s="99">
        <f>'MC Eff April 2025'!$D$19</f>
        <v>2695</v>
      </c>
    </row>
    <row r="57" spans="1:9" ht="26.25" customHeight="1" x14ac:dyDescent="0.2">
      <c r="B57" s="147" t="s">
        <v>13</v>
      </c>
      <c r="C57" s="147"/>
      <c r="D57" s="147"/>
      <c r="E57" s="147"/>
      <c r="F57" s="147"/>
      <c r="G57" s="147"/>
      <c r="H57" s="147"/>
      <c r="I57" s="147"/>
    </row>
    <row r="58" spans="1:9" ht="26.25" customHeight="1" x14ac:dyDescent="0.2">
      <c r="B58" s="136"/>
      <c r="C58" s="136"/>
      <c r="D58" s="136"/>
      <c r="E58" s="136"/>
      <c r="F58" s="136"/>
      <c r="G58" s="136"/>
      <c r="H58" s="136"/>
      <c r="I58" s="136"/>
    </row>
    <row r="59" spans="1:9" s="45" customFormat="1" ht="20.25" x14ac:dyDescent="0.3">
      <c r="A59" s="26" t="s">
        <v>42</v>
      </c>
      <c r="B59" s="36"/>
      <c r="C59" s="57"/>
      <c r="D59" s="58"/>
      <c r="E59" s="59"/>
      <c r="F59" s="59"/>
      <c r="H59" s="60"/>
      <c r="I59" s="59"/>
    </row>
    <row r="60" spans="1:9" s="45" customFormat="1" x14ac:dyDescent="0.2">
      <c r="B60" s="36"/>
      <c r="C60" s="57"/>
      <c r="D60" s="58"/>
      <c r="E60" s="59"/>
      <c r="F60" s="59"/>
      <c r="H60" s="60"/>
      <c r="I60" s="59"/>
    </row>
    <row r="61" spans="1:9" s="16" customFormat="1" ht="25.5" x14ac:dyDescent="0.2">
      <c r="A61" s="27"/>
      <c r="B61" s="28" t="s">
        <v>0</v>
      </c>
      <c r="C61" s="29" t="s">
        <v>1</v>
      </c>
      <c r="D61" s="30" t="s">
        <v>2</v>
      </c>
      <c r="E61" s="10" t="s">
        <v>3</v>
      </c>
      <c r="F61" s="31" t="s">
        <v>4</v>
      </c>
      <c r="G61" s="32" t="s">
        <v>5</v>
      </c>
      <c r="H61" s="29" t="s">
        <v>6</v>
      </c>
      <c r="I61" s="33" t="s">
        <v>7</v>
      </c>
    </row>
    <row r="62" spans="1:9" s="45" customFormat="1" x14ac:dyDescent="0.2">
      <c r="B62" s="61"/>
      <c r="C62" s="62"/>
      <c r="D62" s="63"/>
      <c r="E62" s="64"/>
      <c r="F62" s="64"/>
      <c r="G62" s="38"/>
      <c r="H62" s="44"/>
      <c r="I62" s="64"/>
    </row>
    <row r="63" spans="1:9" s="45" customFormat="1" ht="15.75" x14ac:dyDescent="0.25">
      <c r="B63" s="34" t="s">
        <v>8</v>
      </c>
      <c r="C63" s="35"/>
      <c r="D63" s="65"/>
      <c r="E63" s="66"/>
      <c r="F63" s="66"/>
      <c r="G63" s="51"/>
      <c r="H63" s="66"/>
      <c r="I63" s="66"/>
    </row>
    <row r="64" spans="1:9" s="45" customFormat="1" x14ac:dyDescent="0.2">
      <c r="B64" s="113" t="s">
        <v>29</v>
      </c>
      <c r="C64" s="56" t="s">
        <v>11</v>
      </c>
      <c r="D64" s="46">
        <f>'MC Eff April 2025'!$B$15</f>
        <v>56655</v>
      </c>
      <c r="E64" s="46">
        <f>'MC Eff April 2025'!$D$15</f>
        <v>2369</v>
      </c>
      <c r="F64" s="96">
        <f>'MC Eff April 2025'!$C$19</f>
        <v>83286</v>
      </c>
      <c r="G64" s="94" t="s">
        <v>30</v>
      </c>
      <c r="H64" s="66"/>
      <c r="I64" s="66"/>
    </row>
    <row r="65" spans="1:9" s="45" customFormat="1" x14ac:dyDescent="0.2">
      <c r="B65" s="114" t="s">
        <v>31</v>
      </c>
      <c r="C65" s="98" t="s">
        <v>63</v>
      </c>
      <c r="D65" s="99">
        <f>'MC Eff April 2025'!$B$17</f>
        <v>63180</v>
      </c>
      <c r="E65" s="99">
        <f>'MC Eff April 2025'!$D$17</f>
        <v>2583</v>
      </c>
      <c r="F65" s="112">
        <f>'MC Eff April 2025'!$C$19</f>
        <v>83286</v>
      </c>
      <c r="G65" s="115" t="s">
        <v>32</v>
      </c>
      <c r="H65" s="52" t="s">
        <v>43</v>
      </c>
      <c r="I65" s="99">
        <f>'MC Eff April 2025'!$D$19</f>
        <v>2695</v>
      </c>
    </row>
    <row r="66" spans="1:9" s="4" customFormat="1" ht="28.15" customHeight="1" x14ac:dyDescent="0.2">
      <c r="B66" s="148" t="s">
        <v>13</v>
      </c>
      <c r="C66" s="148"/>
      <c r="D66" s="148"/>
      <c r="E66" s="148"/>
      <c r="F66" s="148"/>
      <c r="G66" s="148"/>
      <c r="H66" s="148"/>
      <c r="I66" s="148"/>
    </row>
    <row r="67" spans="1:9" s="4" customFormat="1" ht="12.75" x14ac:dyDescent="0.2">
      <c r="B67" s="25"/>
      <c r="C67" s="25"/>
      <c r="D67" s="25"/>
      <c r="E67" s="25"/>
      <c r="F67" s="25"/>
      <c r="G67" s="25"/>
      <c r="H67" s="25"/>
      <c r="I67" s="25"/>
    </row>
    <row r="68" spans="1:9" s="1" customFormat="1" ht="20.25" x14ac:dyDescent="0.3">
      <c r="A68" s="1" t="s">
        <v>76</v>
      </c>
      <c r="D68" s="2"/>
      <c r="F68" s="3"/>
    </row>
    <row r="70" spans="1:9" ht="25.5" x14ac:dyDescent="0.2">
      <c r="B70" s="7" t="s">
        <v>0</v>
      </c>
      <c r="C70" s="8" t="s">
        <v>1</v>
      </c>
      <c r="D70" s="9" t="s">
        <v>2</v>
      </c>
      <c r="E70" s="10" t="s">
        <v>3</v>
      </c>
      <c r="F70" s="9" t="s">
        <v>4</v>
      </c>
      <c r="G70" s="11" t="s">
        <v>5</v>
      </c>
      <c r="H70" s="8" t="s">
        <v>6</v>
      </c>
      <c r="I70" s="12" t="s">
        <v>7</v>
      </c>
    </row>
    <row r="71" spans="1:9" x14ac:dyDescent="0.2">
      <c r="B71" s="38"/>
      <c r="C71" s="39"/>
      <c r="D71" s="40"/>
      <c r="E71" s="41"/>
      <c r="F71" s="42"/>
      <c r="G71" s="43"/>
      <c r="H71" s="44"/>
      <c r="I71" s="38"/>
    </row>
    <row r="72" spans="1:9" ht="15.75" x14ac:dyDescent="0.25">
      <c r="B72" s="13" t="s">
        <v>8</v>
      </c>
      <c r="C72" s="14"/>
      <c r="D72" s="46"/>
      <c r="E72" s="47"/>
      <c r="F72" s="48"/>
      <c r="G72" s="49"/>
      <c r="H72" s="50"/>
      <c r="I72" s="51"/>
    </row>
    <row r="73" spans="1:9" x14ac:dyDescent="0.2">
      <c r="B73" s="95" t="s">
        <v>61</v>
      </c>
      <c r="C73" s="56" t="s">
        <v>11</v>
      </c>
      <c r="D73" s="46">
        <f>'MC Eff April 2025'!B15</f>
        <v>56655</v>
      </c>
      <c r="E73" s="46">
        <f>'MC Eff April 2025'!D15</f>
        <v>2369</v>
      </c>
      <c r="F73" s="96">
        <f>'MC Eff April 2025'!$C$19</f>
        <v>83286</v>
      </c>
      <c r="G73" s="94" t="s">
        <v>30</v>
      </c>
      <c r="H73" s="50"/>
      <c r="I73" s="51"/>
    </row>
    <row r="74" spans="1:9" x14ac:dyDescent="0.2">
      <c r="B74" s="97" t="s">
        <v>62</v>
      </c>
      <c r="C74" s="98" t="s">
        <v>63</v>
      </c>
      <c r="D74" s="99">
        <f>'MC Eff April 2025'!B17</f>
        <v>63180</v>
      </c>
      <c r="E74" s="99">
        <f>'MC Eff April 2025'!D17</f>
        <v>2583</v>
      </c>
      <c r="F74" s="112">
        <f>'MC Eff April 2025'!$C$19</f>
        <v>83286</v>
      </c>
      <c r="G74" s="100" t="s">
        <v>64</v>
      </c>
      <c r="H74" s="52" t="s">
        <v>43</v>
      </c>
      <c r="I74" s="99">
        <f>'MC Eff April 2025'!$D$19</f>
        <v>2695</v>
      </c>
    </row>
    <row r="75" spans="1:9" x14ac:dyDescent="0.2">
      <c r="B75" s="148" t="s">
        <v>13</v>
      </c>
      <c r="C75" s="148"/>
      <c r="D75" s="148"/>
      <c r="E75" s="148"/>
      <c r="F75" s="148"/>
      <c r="G75" s="148"/>
      <c r="H75" s="148"/>
      <c r="I75" s="148"/>
    </row>
    <row r="76" spans="1:9" x14ac:dyDescent="0.2">
      <c r="B76" s="25"/>
      <c r="C76" s="25"/>
      <c r="D76" s="25"/>
      <c r="E76" s="25"/>
      <c r="F76" s="25"/>
      <c r="G76" s="25"/>
      <c r="H76" s="25"/>
      <c r="I76" s="25"/>
    </row>
    <row r="77" spans="1:9" s="1" customFormat="1" ht="20.25" x14ac:dyDescent="0.3">
      <c r="A77" s="1" t="s">
        <v>68</v>
      </c>
      <c r="D77" s="2"/>
      <c r="F77" s="3"/>
    </row>
    <row r="78" spans="1:9" s="1" customFormat="1" ht="20.25" x14ac:dyDescent="0.3">
      <c r="D78" s="2"/>
      <c r="F78" s="3"/>
    </row>
    <row r="79" spans="1:9" s="1" customFormat="1" ht="25.5" x14ac:dyDescent="0.3">
      <c r="B79" s="7" t="s">
        <v>0</v>
      </c>
      <c r="C79" s="8" t="s">
        <v>1</v>
      </c>
      <c r="D79" s="9" t="s">
        <v>2</v>
      </c>
      <c r="E79" s="10" t="s">
        <v>3</v>
      </c>
      <c r="F79" s="9" t="s">
        <v>4</v>
      </c>
      <c r="G79" s="11" t="s">
        <v>5</v>
      </c>
      <c r="H79" s="8" t="s">
        <v>6</v>
      </c>
      <c r="I79" s="12" t="s">
        <v>7</v>
      </c>
    </row>
    <row r="80" spans="1:9" s="1" customFormat="1" ht="20.25" x14ac:dyDescent="0.3">
      <c r="B80" s="38"/>
      <c r="C80" s="39"/>
      <c r="D80" s="40"/>
      <c r="E80" s="41"/>
      <c r="F80" s="42"/>
      <c r="G80" s="43"/>
      <c r="H80" s="44"/>
      <c r="I80" s="38"/>
    </row>
    <row r="81" spans="1:9" s="1" customFormat="1" ht="20.25" x14ac:dyDescent="0.3">
      <c r="B81" s="13" t="s">
        <v>8</v>
      </c>
      <c r="C81" s="14"/>
      <c r="D81" s="46"/>
      <c r="E81" s="47"/>
      <c r="F81" s="48"/>
      <c r="G81" s="49"/>
      <c r="H81" s="50"/>
      <c r="I81" s="51"/>
    </row>
    <row r="82" spans="1:9" s="1" customFormat="1" ht="20.25" x14ac:dyDescent="0.3">
      <c r="B82" s="95" t="s">
        <v>65</v>
      </c>
      <c r="C82" s="56" t="s">
        <v>11</v>
      </c>
      <c r="D82" s="46">
        <f>'MC Eff April 2025'!$B$15</f>
        <v>56655</v>
      </c>
      <c r="E82" s="46">
        <f>'MC Eff April 2025'!$D$15</f>
        <v>2369</v>
      </c>
      <c r="F82" s="96">
        <f>'MC Eff April 2025'!$C$19</f>
        <v>83286</v>
      </c>
      <c r="G82" s="94" t="s">
        <v>30</v>
      </c>
      <c r="H82" s="50"/>
      <c r="I82" s="51"/>
    </row>
    <row r="83" spans="1:9" s="1" customFormat="1" ht="20.25" x14ac:dyDescent="0.3">
      <c r="B83" s="97" t="s">
        <v>66</v>
      </c>
      <c r="C83" s="98" t="s">
        <v>63</v>
      </c>
      <c r="D83" s="99">
        <f>'MC Eff April 2025'!$B$17</f>
        <v>63180</v>
      </c>
      <c r="E83" s="99">
        <f>'MC Eff April 2025'!$D$17</f>
        <v>2583</v>
      </c>
      <c r="F83" s="112">
        <f>'MC Eff April 2025'!$C$19</f>
        <v>83286</v>
      </c>
      <c r="G83" s="100" t="s">
        <v>67</v>
      </c>
      <c r="H83" s="52" t="s">
        <v>43</v>
      </c>
      <c r="I83" s="99">
        <f>'MC Eff April 2025'!$D$19</f>
        <v>2695</v>
      </c>
    </row>
    <row r="85" spans="1:9" x14ac:dyDescent="0.2">
      <c r="B85" s="121"/>
      <c r="C85" s="122"/>
      <c r="D85" s="56"/>
      <c r="E85" s="56"/>
      <c r="F85" s="55"/>
      <c r="G85" s="123"/>
      <c r="H85" s="124"/>
      <c r="I85" s="56"/>
    </row>
    <row r="86" spans="1:9" s="1" customFormat="1" ht="20.25" x14ac:dyDescent="0.3">
      <c r="A86" s="1" t="s">
        <v>69</v>
      </c>
      <c r="D86" s="2"/>
      <c r="F86" s="3"/>
    </row>
    <row r="88" spans="1:9" ht="25.5" x14ac:dyDescent="0.2">
      <c r="B88" s="7" t="s">
        <v>0</v>
      </c>
      <c r="C88" s="8" t="s">
        <v>1</v>
      </c>
      <c r="D88" s="9" t="s">
        <v>2</v>
      </c>
      <c r="E88" s="10" t="s">
        <v>3</v>
      </c>
      <c r="F88" s="9" t="s">
        <v>4</v>
      </c>
      <c r="G88" s="11" t="s">
        <v>5</v>
      </c>
      <c r="H88" s="8" t="s">
        <v>6</v>
      </c>
      <c r="I88" s="12" t="s">
        <v>7</v>
      </c>
    </row>
    <row r="89" spans="1:9" x14ac:dyDescent="0.2">
      <c r="B89" s="38"/>
      <c r="C89" s="39"/>
      <c r="D89" s="40"/>
      <c r="E89" s="41"/>
      <c r="F89" s="42"/>
      <c r="G89" s="43"/>
      <c r="H89" s="44"/>
      <c r="I89" s="38"/>
    </row>
    <row r="90" spans="1:9" ht="15.75" x14ac:dyDescent="0.25">
      <c r="B90" s="13" t="s">
        <v>8</v>
      </c>
      <c r="C90" s="14"/>
      <c r="D90" s="46"/>
      <c r="E90" s="47"/>
      <c r="F90" s="48"/>
      <c r="G90" s="49"/>
      <c r="H90" s="50"/>
      <c r="I90" s="51"/>
    </row>
    <row r="91" spans="1:9" x14ac:dyDescent="0.2">
      <c r="B91" s="95" t="s">
        <v>70</v>
      </c>
      <c r="C91" s="56" t="s">
        <v>11</v>
      </c>
      <c r="D91" s="46">
        <f>'MC Eff April 2025'!$B$15</f>
        <v>56655</v>
      </c>
      <c r="E91" s="46">
        <f>'MC Eff April 2025'!$D$15</f>
        <v>2369</v>
      </c>
      <c r="F91" s="96">
        <f>'MC Eff April 2025'!$C$19</f>
        <v>83286</v>
      </c>
      <c r="G91" s="94" t="s">
        <v>30</v>
      </c>
      <c r="H91" s="50"/>
      <c r="I91" s="51"/>
    </row>
    <row r="92" spans="1:9" x14ac:dyDescent="0.2">
      <c r="B92" s="97" t="s">
        <v>71</v>
      </c>
      <c r="C92" s="98" t="s">
        <v>63</v>
      </c>
      <c r="D92" s="99">
        <f>'MC Eff April 2025'!$B$17</f>
        <v>63180</v>
      </c>
      <c r="E92" s="99">
        <f>'MC Eff April 2025'!$D$17</f>
        <v>2583</v>
      </c>
      <c r="F92" s="112">
        <f>'MC Eff April 2025'!$C$19</f>
        <v>83286</v>
      </c>
      <c r="G92" s="100" t="s">
        <v>72</v>
      </c>
      <c r="H92" s="52" t="s">
        <v>43</v>
      </c>
      <c r="I92" s="99">
        <f>'MC Eff April 2025'!$D$19</f>
        <v>2695</v>
      </c>
    </row>
    <row r="93" spans="1:9" x14ac:dyDescent="0.2">
      <c r="B93" s="121"/>
      <c r="C93" s="122"/>
      <c r="D93" s="56"/>
      <c r="E93" s="56"/>
      <c r="F93" s="55"/>
      <c r="G93" s="123"/>
      <c r="H93" s="124"/>
      <c r="I93" s="56"/>
    </row>
    <row r="94" spans="1:9" ht="20.25" x14ac:dyDescent="0.3">
      <c r="A94" s="1" t="s">
        <v>82</v>
      </c>
      <c r="B94" s="121"/>
      <c r="C94" s="122"/>
      <c r="D94" s="56"/>
      <c r="E94" s="56"/>
      <c r="F94" s="55"/>
      <c r="G94" s="123"/>
      <c r="H94" s="124"/>
      <c r="I94" s="56"/>
    </row>
    <row r="95" spans="1:9" x14ac:dyDescent="0.2">
      <c r="B95" s="121"/>
      <c r="C95" s="122"/>
      <c r="D95" s="56"/>
      <c r="E95" s="56"/>
      <c r="F95" s="55"/>
      <c r="G95" s="123"/>
      <c r="H95" s="124"/>
      <c r="I95" s="56"/>
    </row>
    <row r="96" spans="1:9" ht="25.5" x14ac:dyDescent="0.2">
      <c r="B96" s="7" t="s">
        <v>0</v>
      </c>
      <c r="C96" s="8" t="s">
        <v>1</v>
      </c>
      <c r="D96" s="9" t="s">
        <v>2</v>
      </c>
      <c r="E96" s="10" t="s">
        <v>3</v>
      </c>
      <c r="F96" s="9" t="s">
        <v>4</v>
      </c>
      <c r="G96" s="11" t="s">
        <v>5</v>
      </c>
      <c r="H96" s="8" t="s">
        <v>6</v>
      </c>
      <c r="I96" s="12" t="s">
        <v>7</v>
      </c>
    </row>
    <row r="97" spans="1:9" x14ac:dyDescent="0.2">
      <c r="B97" s="28"/>
      <c r="C97" s="29"/>
      <c r="D97" s="30"/>
      <c r="E97" s="145"/>
      <c r="F97" s="30"/>
      <c r="G97" s="28"/>
      <c r="H97" s="29"/>
      <c r="I97" s="33"/>
    </row>
    <row r="98" spans="1:9" ht="15.75" x14ac:dyDescent="0.25">
      <c r="B98" s="143" t="s">
        <v>8</v>
      </c>
      <c r="C98" s="144"/>
      <c r="D98" s="139"/>
      <c r="E98" s="139"/>
      <c r="F98" s="140"/>
      <c r="G98" s="141"/>
      <c r="H98" s="142"/>
      <c r="I98" s="139"/>
    </row>
    <row r="99" spans="1:9" x14ac:dyDescent="0.2">
      <c r="B99" s="95" t="s">
        <v>81</v>
      </c>
      <c r="C99" s="56" t="s">
        <v>11</v>
      </c>
      <c r="D99" s="46">
        <f>'MC Eff April 2025'!$B$15</f>
        <v>56655</v>
      </c>
      <c r="E99" s="46">
        <f>'MC Eff April 2025'!$D$15</f>
        <v>2369</v>
      </c>
      <c r="F99" s="96">
        <f>'MC Eff April 2025'!$C$19</f>
        <v>83286</v>
      </c>
      <c r="G99" s="94" t="s">
        <v>30</v>
      </c>
      <c r="H99" s="138"/>
      <c r="I99" s="137"/>
    </row>
    <row r="100" spans="1:9" x14ac:dyDescent="0.2">
      <c r="B100" s="97" t="s">
        <v>20</v>
      </c>
      <c r="C100" s="98" t="s">
        <v>63</v>
      </c>
      <c r="D100" s="99">
        <f>'MC Eff April 2025'!$B$17</f>
        <v>63180</v>
      </c>
      <c r="E100" s="99">
        <f>'MC Eff April 2025'!$D$17</f>
        <v>2583</v>
      </c>
      <c r="F100" s="112">
        <f>'MC Eff April 2025'!$C$19</f>
        <v>83286</v>
      </c>
      <c r="G100" s="100" t="s">
        <v>21</v>
      </c>
      <c r="H100" s="52" t="s">
        <v>43</v>
      </c>
      <c r="I100" s="99">
        <f>'MC Eff April 2025'!$D$19</f>
        <v>2695</v>
      </c>
    </row>
    <row r="101" spans="1:9" s="45" customFormat="1" x14ac:dyDescent="0.2">
      <c r="A101" s="37"/>
      <c r="B101" s="18"/>
      <c r="C101" s="53"/>
      <c r="D101" s="54"/>
      <c r="E101" s="54"/>
      <c r="F101" s="55"/>
      <c r="G101" s="53"/>
      <c r="H101" s="56"/>
    </row>
    <row r="102" spans="1:9" s="1" customFormat="1" ht="20.25" x14ac:dyDescent="0.3">
      <c r="A102" s="1" t="s">
        <v>41</v>
      </c>
      <c r="D102" s="2"/>
      <c r="F102" s="3"/>
    </row>
    <row r="103" spans="1:9" s="4" customFormat="1" ht="12.75" x14ac:dyDescent="0.2">
      <c r="D103" s="5"/>
      <c r="F103" s="6"/>
    </row>
    <row r="104" spans="1:9" s="4" customFormat="1" ht="25.5" x14ac:dyDescent="0.2">
      <c r="B104" s="7" t="s">
        <v>0</v>
      </c>
      <c r="C104" s="8" t="s">
        <v>1</v>
      </c>
      <c r="D104" s="9" t="s">
        <v>2</v>
      </c>
      <c r="E104" s="10" t="s">
        <v>3</v>
      </c>
      <c r="F104" s="9" t="s">
        <v>4</v>
      </c>
      <c r="G104" s="11" t="s">
        <v>5</v>
      </c>
      <c r="H104" s="8" t="s">
        <v>6</v>
      </c>
      <c r="I104" s="12" t="s">
        <v>7</v>
      </c>
    </row>
    <row r="105" spans="1:9" s="4" customFormat="1" x14ac:dyDescent="0.2">
      <c r="B105" s="38"/>
      <c r="C105" s="39"/>
      <c r="D105" s="40"/>
      <c r="E105" s="41"/>
      <c r="F105" s="42"/>
      <c r="G105" s="43"/>
      <c r="H105" s="44"/>
      <c r="I105" s="38"/>
    </row>
    <row r="106" spans="1:9" s="4" customFormat="1" ht="15.75" x14ac:dyDescent="0.25">
      <c r="B106" s="13" t="s">
        <v>8</v>
      </c>
      <c r="C106" s="14"/>
      <c r="D106" s="46"/>
      <c r="E106" s="47"/>
      <c r="F106" s="48"/>
      <c r="G106" s="49"/>
      <c r="H106" s="50"/>
      <c r="I106" s="51"/>
    </row>
    <row r="107" spans="1:9" s="111" customFormat="1" x14ac:dyDescent="0.2">
      <c r="B107" s="95" t="s">
        <v>22</v>
      </c>
      <c r="C107" s="56" t="s">
        <v>11</v>
      </c>
      <c r="D107" s="46">
        <f>'MC Eff April 2025'!$B$15</f>
        <v>56655</v>
      </c>
      <c r="E107" s="46">
        <f>'MC Eff April 2025'!$D$15</f>
        <v>2369</v>
      </c>
      <c r="F107" s="96">
        <f>'MC Eff April 2025'!$C$19</f>
        <v>83286</v>
      </c>
      <c r="G107" s="94" t="s">
        <v>30</v>
      </c>
      <c r="H107" s="50"/>
      <c r="I107" s="51"/>
    </row>
    <row r="108" spans="1:9" s="111" customFormat="1" x14ac:dyDescent="0.2">
      <c r="B108" s="97" t="s">
        <v>23</v>
      </c>
      <c r="C108" s="98" t="s">
        <v>63</v>
      </c>
      <c r="D108" s="99">
        <f>'MC Eff April 2025'!$B$17</f>
        <v>63180</v>
      </c>
      <c r="E108" s="99">
        <f>'MC Eff April 2025'!$D$17</f>
        <v>2583</v>
      </c>
      <c r="F108" s="112">
        <f>'MC Eff April 2025'!$C$19</f>
        <v>83286</v>
      </c>
      <c r="G108" s="100" t="s">
        <v>24</v>
      </c>
      <c r="H108" s="52" t="s">
        <v>43</v>
      </c>
      <c r="I108" s="99">
        <f>'MC Eff April 2025'!$D$19</f>
        <v>2695</v>
      </c>
    </row>
    <row r="109" spans="1:9" s="4" customFormat="1" ht="28.15" customHeight="1" x14ac:dyDescent="0.2">
      <c r="B109" s="148" t="s">
        <v>13</v>
      </c>
      <c r="C109" s="148"/>
      <c r="D109" s="148"/>
      <c r="E109" s="148"/>
      <c r="F109" s="148"/>
      <c r="G109" s="148"/>
      <c r="H109" s="148"/>
      <c r="I109" s="148"/>
    </row>
    <row r="110" spans="1:9" s="4" customFormat="1" ht="12.75" x14ac:dyDescent="0.2">
      <c r="D110" s="5"/>
      <c r="F110" s="6"/>
    </row>
  </sheetData>
  <mergeCells count="10">
    <mergeCell ref="A1:I1"/>
    <mergeCell ref="B11:I11"/>
    <mergeCell ref="B30:I30"/>
    <mergeCell ref="B48:I48"/>
    <mergeCell ref="B109:I109"/>
    <mergeCell ref="B66:I66"/>
    <mergeCell ref="B20:I20"/>
    <mergeCell ref="A2:J2"/>
    <mergeCell ref="B75:I75"/>
    <mergeCell ref="B57:I5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E3275-F23B-4232-A5CF-BE4781C1DDB1}">
  <dimension ref="A1:E32"/>
  <sheetViews>
    <sheetView workbookViewId="0">
      <selection activeCell="F15" sqref="F15"/>
    </sheetView>
  </sheetViews>
  <sheetFormatPr defaultRowHeight="15.75" x14ac:dyDescent="0.25"/>
  <cols>
    <col min="2" max="2" width="14.875" bestFit="1" customWidth="1"/>
    <col min="3" max="3" width="10.125" bestFit="1" customWidth="1"/>
  </cols>
  <sheetData>
    <row r="1" spans="1:5" x14ac:dyDescent="0.25">
      <c r="A1" s="19"/>
      <c r="B1" s="20" t="s">
        <v>74</v>
      </c>
      <c r="C1" s="21"/>
      <c r="D1" s="120"/>
      <c r="E1" s="21"/>
    </row>
    <row r="2" spans="1:5" x14ac:dyDescent="0.25">
      <c r="A2" s="150" t="s">
        <v>28</v>
      </c>
      <c r="B2" s="150"/>
      <c r="C2" s="150"/>
      <c r="D2" s="150"/>
      <c r="E2" s="151"/>
    </row>
    <row r="3" spans="1:5" x14ac:dyDescent="0.25">
      <c r="A3" s="22" t="s">
        <v>6</v>
      </c>
      <c r="B3" s="22" t="s">
        <v>25</v>
      </c>
      <c r="C3" s="23" t="s">
        <v>26</v>
      </c>
      <c r="D3" s="119" t="s">
        <v>27</v>
      </c>
      <c r="E3" s="129"/>
    </row>
    <row r="4" spans="1:5" x14ac:dyDescent="0.25">
      <c r="A4" s="118">
        <v>3</v>
      </c>
      <c r="B4" s="117">
        <v>30639</v>
      </c>
      <c r="C4" s="127">
        <v>39171</v>
      </c>
      <c r="D4" s="125">
        <f>ROUND((C4-B4)/6,0)</f>
        <v>1422</v>
      </c>
      <c r="E4" s="126"/>
    </row>
    <row r="5" spans="1:5" x14ac:dyDescent="0.25">
      <c r="A5" s="118">
        <v>4</v>
      </c>
      <c r="B5" s="117">
        <v>31993</v>
      </c>
      <c r="C5" s="127">
        <v>40948</v>
      </c>
      <c r="D5" s="125">
        <f t="shared" ref="D5:D31" si="0">ROUND((C5-B5)/6,0)</f>
        <v>1493</v>
      </c>
    </row>
    <row r="6" spans="1:5" x14ac:dyDescent="0.25">
      <c r="A6" s="118">
        <v>5</v>
      </c>
      <c r="B6" s="117">
        <v>33912</v>
      </c>
      <c r="C6" s="127">
        <v>42936</v>
      </c>
      <c r="D6" s="125">
        <f t="shared" si="0"/>
        <v>1504</v>
      </c>
    </row>
    <row r="7" spans="1:5" x14ac:dyDescent="0.25">
      <c r="A7" s="118">
        <v>6</v>
      </c>
      <c r="B7" s="117">
        <v>35351</v>
      </c>
      <c r="C7" s="127">
        <v>45137</v>
      </c>
      <c r="D7" s="125">
        <f t="shared" si="0"/>
        <v>1631</v>
      </c>
    </row>
    <row r="8" spans="1:5" x14ac:dyDescent="0.25">
      <c r="A8" s="118">
        <v>7</v>
      </c>
      <c r="B8" s="117">
        <v>37388</v>
      </c>
      <c r="C8" s="127">
        <v>47580</v>
      </c>
      <c r="D8" s="125">
        <f t="shared" si="0"/>
        <v>1699</v>
      </c>
    </row>
    <row r="9" spans="1:5" x14ac:dyDescent="0.25">
      <c r="A9" s="118">
        <v>8</v>
      </c>
      <c r="B9" s="117">
        <v>39442</v>
      </c>
      <c r="C9" s="127">
        <v>50032</v>
      </c>
      <c r="D9" s="125">
        <f t="shared" si="0"/>
        <v>1765</v>
      </c>
    </row>
    <row r="10" spans="1:5" x14ac:dyDescent="0.25">
      <c r="A10" s="118">
        <v>9</v>
      </c>
      <c r="B10" s="117">
        <v>41695</v>
      </c>
      <c r="C10" s="127">
        <v>52695</v>
      </c>
      <c r="D10" s="125">
        <f t="shared" si="0"/>
        <v>1833</v>
      </c>
    </row>
    <row r="11" spans="1:5" x14ac:dyDescent="0.25">
      <c r="A11" s="118">
        <v>10</v>
      </c>
      <c r="B11" s="117">
        <v>43942</v>
      </c>
      <c r="C11" s="127">
        <v>55620</v>
      </c>
      <c r="D11" s="125">
        <f t="shared" si="0"/>
        <v>1946</v>
      </c>
    </row>
    <row r="12" spans="1:5" x14ac:dyDescent="0.25">
      <c r="A12" s="118">
        <v>11</v>
      </c>
      <c r="B12" s="117">
        <v>46608</v>
      </c>
      <c r="C12" s="127">
        <v>58706</v>
      </c>
      <c r="D12" s="125">
        <f t="shared" si="0"/>
        <v>2016</v>
      </c>
    </row>
    <row r="13" spans="1:5" x14ac:dyDescent="0.25">
      <c r="A13" s="118">
        <v>12</v>
      </c>
      <c r="B13" s="117">
        <v>49068</v>
      </c>
      <c r="C13" s="127">
        <v>61786</v>
      </c>
      <c r="D13" s="125">
        <f t="shared" si="0"/>
        <v>2120</v>
      </c>
    </row>
    <row r="14" spans="1:5" x14ac:dyDescent="0.25">
      <c r="A14" s="118">
        <v>13</v>
      </c>
      <c r="B14" s="117">
        <v>51920</v>
      </c>
      <c r="C14" s="127">
        <v>65219</v>
      </c>
      <c r="D14" s="125">
        <f t="shared" si="0"/>
        <v>2217</v>
      </c>
    </row>
    <row r="15" spans="1:5" x14ac:dyDescent="0.25">
      <c r="A15" s="118">
        <v>14</v>
      </c>
      <c r="B15" s="117">
        <v>55005</v>
      </c>
      <c r="C15" s="127">
        <v>68805</v>
      </c>
      <c r="D15" s="125">
        <f t="shared" si="0"/>
        <v>2300</v>
      </c>
    </row>
    <row r="16" spans="1:5" x14ac:dyDescent="0.25">
      <c r="A16" s="118">
        <v>15</v>
      </c>
      <c r="B16" s="117">
        <v>58066</v>
      </c>
      <c r="C16" s="127">
        <v>72519</v>
      </c>
      <c r="D16" s="125">
        <f t="shared" si="0"/>
        <v>2409</v>
      </c>
    </row>
    <row r="17" spans="1:4" x14ac:dyDescent="0.25">
      <c r="A17" s="118">
        <v>16</v>
      </c>
      <c r="B17" s="117">
        <v>61340</v>
      </c>
      <c r="C17" s="127">
        <v>76388</v>
      </c>
      <c r="D17" s="125">
        <f t="shared" si="0"/>
        <v>2508</v>
      </c>
    </row>
    <row r="18" spans="1:4" x14ac:dyDescent="0.25">
      <c r="A18" s="118">
        <v>17</v>
      </c>
      <c r="B18" s="117">
        <v>64821</v>
      </c>
      <c r="C18" s="127">
        <v>80603</v>
      </c>
      <c r="D18" s="125">
        <f t="shared" si="0"/>
        <v>2630</v>
      </c>
    </row>
    <row r="19" spans="1:4" x14ac:dyDescent="0.25">
      <c r="A19" s="118">
        <v>18</v>
      </c>
      <c r="B19" s="117">
        <v>65164</v>
      </c>
      <c r="C19" s="127">
        <v>80860</v>
      </c>
      <c r="D19" s="125">
        <f t="shared" si="0"/>
        <v>2616</v>
      </c>
    </row>
    <row r="20" spans="1:4" x14ac:dyDescent="0.25">
      <c r="A20" s="118">
        <v>19</v>
      </c>
      <c r="B20" s="117">
        <v>68660</v>
      </c>
      <c r="C20" s="127">
        <v>85066</v>
      </c>
      <c r="D20" s="125">
        <f t="shared" si="0"/>
        <v>2734</v>
      </c>
    </row>
    <row r="21" spans="1:4" x14ac:dyDescent="0.25">
      <c r="A21" s="118">
        <v>20</v>
      </c>
      <c r="B21" s="117">
        <v>72160</v>
      </c>
      <c r="C21" s="127">
        <v>89332</v>
      </c>
      <c r="D21" s="125">
        <f t="shared" si="0"/>
        <v>2862</v>
      </c>
    </row>
    <row r="22" spans="1:4" x14ac:dyDescent="0.25">
      <c r="A22" s="118">
        <v>21</v>
      </c>
      <c r="B22" s="117">
        <v>76051</v>
      </c>
      <c r="C22" s="127">
        <v>93946</v>
      </c>
      <c r="D22" s="125">
        <f t="shared" si="0"/>
        <v>2983</v>
      </c>
    </row>
    <row r="23" spans="1:4" x14ac:dyDescent="0.25">
      <c r="A23" s="118">
        <v>22</v>
      </c>
      <c r="B23" s="117">
        <v>80138</v>
      </c>
      <c r="C23" s="127">
        <v>98882</v>
      </c>
      <c r="D23" s="125">
        <f t="shared" si="0"/>
        <v>3124</v>
      </c>
    </row>
    <row r="24" spans="1:4" x14ac:dyDescent="0.25">
      <c r="A24" s="118">
        <v>23</v>
      </c>
      <c r="B24" s="117">
        <v>84246</v>
      </c>
      <c r="C24" s="127">
        <v>105255</v>
      </c>
      <c r="D24" s="125">
        <f t="shared" si="0"/>
        <v>3502</v>
      </c>
    </row>
    <row r="25" spans="1:4" x14ac:dyDescent="0.25">
      <c r="A25" s="24" t="s">
        <v>60</v>
      </c>
      <c r="B25" s="117">
        <v>90931</v>
      </c>
      <c r="C25" s="127">
        <v>114940</v>
      </c>
      <c r="D25" s="125">
        <f t="shared" si="0"/>
        <v>4002</v>
      </c>
    </row>
    <row r="26" spans="1:4" x14ac:dyDescent="0.25">
      <c r="A26" s="24" t="s">
        <v>59</v>
      </c>
      <c r="B26" s="117">
        <v>100845</v>
      </c>
      <c r="C26" s="127">
        <v>127474</v>
      </c>
      <c r="D26" s="125">
        <f t="shared" si="0"/>
        <v>4438</v>
      </c>
    </row>
    <row r="27" spans="1:4" x14ac:dyDescent="0.25">
      <c r="A27" s="24" t="s">
        <v>58</v>
      </c>
      <c r="B27" s="117">
        <v>111925</v>
      </c>
      <c r="C27" s="127">
        <v>141439</v>
      </c>
      <c r="D27" s="125">
        <f t="shared" si="0"/>
        <v>4919</v>
      </c>
    </row>
    <row r="28" spans="1:4" x14ac:dyDescent="0.25">
      <c r="A28" s="24" t="s">
        <v>57</v>
      </c>
      <c r="B28" s="117">
        <v>123793</v>
      </c>
      <c r="C28" s="127">
        <v>156224</v>
      </c>
      <c r="D28" s="125">
        <f t="shared" si="0"/>
        <v>5405</v>
      </c>
    </row>
    <row r="29" spans="1:4" x14ac:dyDescent="0.25">
      <c r="A29" s="24" t="s">
        <v>56</v>
      </c>
      <c r="B29" s="117">
        <v>137457</v>
      </c>
      <c r="C29" s="127">
        <v>173664</v>
      </c>
      <c r="D29" s="125">
        <f t="shared" si="0"/>
        <v>6035</v>
      </c>
    </row>
    <row r="30" spans="1:4" x14ac:dyDescent="0.25">
      <c r="A30" s="24" t="s">
        <v>55</v>
      </c>
      <c r="B30" s="117">
        <v>152191</v>
      </c>
      <c r="C30" s="127">
        <v>191427</v>
      </c>
      <c r="D30" s="125">
        <f t="shared" si="0"/>
        <v>6539</v>
      </c>
    </row>
    <row r="31" spans="1:4" x14ac:dyDescent="0.25">
      <c r="A31" s="24" t="s">
        <v>54</v>
      </c>
      <c r="B31" s="117">
        <v>167754</v>
      </c>
      <c r="C31" s="127">
        <v>207762</v>
      </c>
      <c r="D31" s="125">
        <f t="shared" si="0"/>
        <v>6668</v>
      </c>
    </row>
    <row r="32" spans="1:4" x14ac:dyDescent="0.25">
      <c r="A32" s="24" t="s">
        <v>53</v>
      </c>
      <c r="B32" s="117">
        <v>141442</v>
      </c>
      <c r="C32" s="128"/>
      <c r="D32" s="116"/>
    </row>
  </sheetData>
  <mergeCells count="1">
    <mergeCell ref="A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69E88-4A58-4928-AE4F-9A4D7076C771}">
  <dimension ref="A1:E32"/>
  <sheetViews>
    <sheetView workbookViewId="0">
      <selection activeCell="G10" sqref="G10"/>
    </sheetView>
  </sheetViews>
  <sheetFormatPr defaultRowHeight="15.75" x14ac:dyDescent="0.25"/>
  <cols>
    <col min="2" max="2" width="11.125" customWidth="1"/>
    <col min="3" max="3" width="11" customWidth="1"/>
  </cols>
  <sheetData>
    <row r="1" spans="1:5" x14ac:dyDescent="0.25">
      <c r="A1" s="19"/>
      <c r="B1" s="20" t="s">
        <v>75</v>
      </c>
      <c r="C1" s="21"/>
      <c r="D1" s="120"/>
      <c r="E1" s="21"/>
    </row>
    <row r="2" spans="1:5" x14ac:dyDescent="0.25">
      <c r="A2" s="150" t="s">
        <v>28</v>
      </c>
      <c r="B2" s="150"/>
      <c r="C2" s="150"/>
      <c r="D2" s="150"/>
      <c r="E2" s="151"/>
    </row>
    <row r="3" spans="1:5" x14ac:dyDescent="0.25">
      <c r="A3" s="22" t="s">
        <v>6</v>
      </c>
      <c r="B3" s="22" t="s">
        <v>25</v>
      </c>
      <c r="C3" s="23" t="s">
        <v>26</v>
      </c>
      <c r="D3" s="119" t="s">
        <v>27</v>
      </c>
      <c r="E3" s="129"/>
    </row>
    <row r="4" spans="1:5" x14ac:dyDescent="0.25">
      <c r="A4" s="118">
        <v>3</v>
      </c>
      <c r="B4" s="117">
        <v>31558</v>
      </c>
      <c r="C4" s="127">
        <v>40346</v>
      </c>
      <c r="D4" s="125">
        <f>ROUND((C4-B4)/6,0)</f>
        <v>1465</v>
      </c>
      <c r="E4" s="126"/>
    </row>
    <row r="5" spans="1:5" x14ac:dyDescent="0.25">
      <c r="A5" s="118">
        <v>4</v>
      </c>
      <c r="B5" s="117">
        <v>32953</v>
      </c>
      <c r="C5" s="127">
        <v>42176</v>
      </c>
      <c r="D5" s="125">
        <f t="shared" ref="D5:D31" si="0">ROUND((C5-B5)/6,0)</f>
        <v>1537</v>
      </c>
    </row>
    <row r="6" spans="1:5" x14ac:dyDescent="0.25">
      <c r="A6" s="118">
        <v>5</v>
      </c>
      <c r="B6" s="117">
        <v>34929</v>
      </c>
      <c r="C6" s="127">
        <v>44224</v>
      </c>
      <c r="D6" s="125">
        <f t="shared" si="0"/>
        <v>1549</v>
      </c>
    </row>
    <row r="7" spans="1:5" x14ac:dyDescent="0.25">
      <c r="A7" s="118">
        <v>6</v>
      </c>
      <c r="B7" s="117">
        <v>36412</v>
      </c>
      <c r="C7" s="127">
        <v>46491</v>
      </c>
      <c r="D7" s="125">
        <f t="shared" si="0"/>
        <v>1680</v>
      </c>
    </row>
    <row r="8" spans="1:5" x14ac:dyDescent="0.25">
      <c r="A8" s="118">
        <v>7</v>
      </c>
      <c r="B8" s="117">
        <v>38510</v>
      </c>
      <c r="C8" s="127">
        <v>49007</v>
      </c>
      <c r="D8" s="125">
        <f t="shared" si="0"/>
        <v>1750</v>
      </c>
    </row>
    <row r="9" spans="1:5" x14ac:dyDescent="0.25">
      <c r="A9" s="118">
        <v>8</v>
      </c>
      <c r="B9" s="117">
        <v>40625</v>
      </c>
      <c r="C9" s="127">
        <v>51533</v>
      </c>
      <c r="D9" s="125">
        <f t="shared" si="0"/>
        <v>1818</v>
      </c>
    </row>
    <row r="10" spans="1:5" x14ac:dyDescent="0.25">
      <c r="A10" s="118">
        <v>9</v>
      </c>
      <c r="B10" s="117">
        <v>42946</v>
      </c>
      <c r="C10" s="127">
        <v>54276</v>
      </c>
      <c r="D10" s="125">
        <f t="shared" si="0"/>
        <v>1888</v>
      </c>
    </row>
    <row r="11" spans="1:5" x14ac:dyDescent="0.25">
      <c r="A11" s="118">
        <v>10</v>
      </c>
      <c r="B11" s="117">
        <v>45260</v>
      </c>
      <c r="C11" s="127">
        <v>57289</v>
      </c>
      <c r="D11" s="125">
        <f t="shared" si="0"/>
        <v>2005</v>
      </c>
    </row>
    <row r="12" spans="1:5" x14ac:dyDescent="0.25">
      <c r="A12" s="118">
        <v>11</v>
      </c>
      <c r="B12" s="117">
        <v>48006</v>
      </c>
      <c r="C12" s="127">
        <v>60467</v>
      </c>
      <c r="D12" s="125">
        <f t="shared" si="0"/>
        <v>2077</v>
      </c>
    </row>
    <row r="13" spans="1:5" x14ac:dyDescent="0.25">
      <c r="A13" s="118">
        <v>12</v>
      </c>
      <c r="B13" s="117">
        <v>50540</v>
      </c>
      <c r="C13" s="127">
        <v>63640</v>
      </c>
      <c r="D13" s="125">
        <f t="shared" si="0"/>
        <v>2183</v>
      </c>
    </row>
    <row r="14" spans="1:5" x14ac:dyDescent="0.25">
      <c r="A14" s="118">
        <v>13</v>
      </c>
      <c r="B14" s="117">
        <v>53478</v>
      </c>
      <c r="C14" s="127">
        <v>67176</v>
      </c>
      <c r="D14" s="125">
        <f t="shared" si="0"/>
        <v>2283</v>
      </c>
    </row>
    <row r="15" spans="1:5" x14ac:dyDescent="0.25">
      <c r="A15" s="118">
        <v>14</v>
      </c>
      <c r="B15" s="117">
        <v>56655</v>
      </c>
      <c r="C15" s="127">
        <v>70869</v>
      </c>
      <c r="D15" s="125">
        <f t="shared" si="0"/>
        <v>2369</v>
      </c>
    </row>
    <row r="16" spans="1:5" x14ac:dyDescent="0.25">
      <c r="A16" s="118">
        <v>15</v>
      </c>
      <c r="B16" s="117">
        <v>59808</v>
      </c>
      <c r="C16" s="127">
        <v>74695</v>
      </c>
      <c r="D16" s="125">
        <f t="shared" si="0"/>
        <v>2481</v>
      </c>
    </row>
    <row r="17" spans="1:4" x14ac:dyDescent="0.25">
      <c r="A17" s="118">
        <v>16</v>
      </c>
      <c r="B17" s="117">
        <v>63180</v>
      </c>
      <c r="C17" s="127">
        <v>78680</v>
      </c>
      <c r="D17" s="125">
        <f t="shared" si="0"/>
        <v>2583</v>
      </c>
    </row>
    <row r="18" spans="1:4" x14ac:dyDescent="0.25">
      <c r="A18" s="118">
        <v>17</v>
      </c>
      <c r="B18" s="117">
        <v>66766</v>
      </c>
      <c r="C18" s="127">
        <v>83021</v>
      </c>
      <c r="D18" s="125">
        <f t="shared" si="0"/>
        <v>2709</v>
      </c>
    </row>
    <row r="19" spans="1:4" x14ac:dyDescent="0.25">
      <c r="A19" s="118">
        <v>18</v>
      </c>
      <c r="B19" s="117">
        <v>67119</v>
      </c>
      <c r="C19" s="127">
        <v>83286</v>
      </c>
      <c r="D19" s="125">
        <f t="shared" si="0"/>
        <v>2695</v>
      </c>
    </row>
    <row r="20" spans="1:4" x14ac:dyDescent="0.25">
      <c r="A20" s="118">
        <v>19</v>
      </c>
      <c r="B20" s="117">
        <v>70720</v>
      </c>
      <c r="C20" s="127">
        <v>87618</v>
      </c>
      <c r="D20" s="125">
        <f t="shared" si="0"/>
        <v>2816</v>
      </c>
    </row>
    <row r="21" spans="1:4" x14ac:dyDescent="0.25">
      <c r="A21" s="118">
        <v>20</v>
      </c>
      <c r="B21" s="117">
        <v>74325</v>
      </c>
      <c r="C21" s="127">
        <v>92012</v>
      </c>
      <c r="D21" s="125">
        <f t="shared" si="0"/>
        <v>2948</v>
      </c>
    </row>
    <row r="22" spans="1:4" x14ac:dyDescent="0.25">
      <c r="A22" s="118">
        <v>21</v>
      </c>
      <c r="B22" s="117">
        <v>78333</v>
      </c>
      <c r="C22" s="127">
        <v>96764</v>
      </c>
      <c r="D22" s="125">
        <f t="shared" si="0"/>
        <v>3072</v>
      </c>
    </row>
    <row r="23" spans="1:4" x14ac:dyDescent="0.25">
      <c r="A23" s="118">
        <v>22</v>
      </c>
      <c r="B23" s="117">
        <v>82542</v>
      </c>
      <c r="C23" s="127">
        <v>101848</v>
      </c>
      <c r="D23" s="125">
        <f t="shared" si="0"/>
        <v>3218</v>
      </c>
    </row>
    <row r="24" spans="1:4" x14ac:dyDescent="0.25">
      <c r="A24" s="118">
        <v>23</v>
      </c>
      <c r="B24" s="117">
        <v>86773</v>
      </c>
      <c r="C24" s="127">
        <v>108413</v>
      </c>
      <c r="D24" s="125">
        <f t="shared" si="0"/>
        <v>3607</v>
      </c>
    </row>
    <row r="25" spans="1:4" x14ac:dyDescent="0.25">
      <c r="A25" s="24" t="s">
        <v>60</v>
      </c>
      <c r="B25" s="117">
        <v>93659</v>
      </c>
      <c r="C25" s="127">
        <v>118388</v>
      </c>
      <c r="D25" s="125">
        <f t="shared" si="0"/>
        <v>4122</v>
      </c>
    </row>
    <row r="26" spans="1:4" x14ac:dyDescent="0.25">
      <c r="A26" s="24" t="s">
        <v>59</v>
      </c>
      <c r="B26" s="117">
        <v>103870</v>
      </c>
      <c r="C26" s="127">
        <v>131298</v>
      </c>
      <c r="D26" s="125">
        <f t="shared" si="0"/>
        <v>4571</v>
      </c>
    </row>
    <row r="27" spans="1:4" x14ac:dyDescent="0.25">
      <c r="A27" s="24" t="s">
        <v>58</v>
      </c>
      <c r="B27" s="117">
        <v>115283</v>
      </c>
      <c r="C27" s="127">
        <v>145682</v>
      </c>
      <c r="D27" s="125">
        <f t="shared" si="0"/>
        <v>5067</v>
      </c>
    </row>
    <row r="28" spans="1:4" x14ac:dyDescent="0.25">
      <c r="A28" s="24" t="s">
        <v>57</v>
      </c>
      <c r="B28" s="117">
        <v>127507</v>
      </c>
      <c r="C28" s="127">
        <v>160911</v>
      </c>
      <c r="D28" s="125">
        <f t="shared" si="0"/>
        <v>5567</v>
      </c>
    </row>
    <row r="29" spans="1:4" x14ac:dyDescent="0.25">
      <c r="A29" s="24" t="s">
        <v>56</v>
      </c>
      <c r="B29" s="117">
        <v>141581</v>
      </c>
      <c r="C29" s="127">
        <v>178874</v>
      </c>
      <c r="D29" s="125">
        <f t="shared" si="0"/>
        <v>6216</v>
      </c>
    </row>
    <row r="30" spans="1:4" x14ac:dyDescent="0.25">
      <c r="A30" s="24" t="s">
        <v>55</v>
      </c>
      <c r="B30" s="117">
        <v>156757</v>
      </c>
      <c r="C30" s="127">
        <v>197170</v>
      </c>
      <c r="D30" s="125">
        <f t="shared" si="0"/>
        <v>6736</v>
      </c>
    </row>
    <row r="31" spans="1:4" x14ac:dyDescent="0.25">
      <c r="A31" s="24" t="s">
        <v>54</v>
      </c>
      <c r="B31" s="117">
        <v>172787</v>
      </c>
      <c r="C31" s="127">
        <v>213995</v>
      </c>
      <c r="D31" s="125">
        <f t="shared" si="0"/>
        <v>6868</v>
      </c>
    </row>
    <row r="32" spans="1:4" x14ac:dyDescent="0.25">
      <c r="A32" s="24" t="s">
        <v>53</v>
      </c>
      <c r="B32" s="117">
        <v>145685</v>
      </c>
      <c r="C32" s="128" t="s">
        <v>73</v>
      </c>
      <c r="D32" s="116"/>
    </row>
  </sheetData>
  <mergeCells count="1"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MC Traineeships</vt:lpstr>
      <vt:lpstr>MC Eff April 2024</vt:lpstr>
      <vt:lpstr>MC Eff April 2025</vt:lpstr>
    </vt:vector>
  </TitlesOfParts>
  <Company>NYSDCS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Millan, Carlos</dc:creator>
  <cp:lastModifiedBy>Mason, Christine R (CS)</cp:lastModifiedBy>
  <dcterms:created xsi:type="dcterms:W3CDTF">2017-04-03T19:30:33Z</dcterms:created>
  <dcterms:modified xsi:type="dcterms:W3CDTF">2025-03-18T19:46:01Z</dcterms:modified>
</cp:coreProperties>
</file>